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2576" activeTab="4"/>
  </bookViews>
  <sheets>
    <sheet name="Hindi" sheetId="1" r:id="rId1"/>
    <sheet name="Math" sheetId="2" r:id="rId2"/>
    <sheet name="Evs " sheetId="3" r:id="rId3"/>
    <sheet name="Eng" sheetId="4" r:id="rId4"/>
    <sheet name="CONSOLIDATE LIST" sheetId="5" r:id="rId5"/>
  </sheets>
  <calcPr calcId="144525"/>
</workbook>
</file>

<file path=xl/calcChain.xml><?xml version="1.0" encoding="utf-8"?>
<calcChain xmlns="http://schemas.openxmlformats.org/spreadsheetml/2006/main">
  <c r="E53" i="4" l="1"/>
  <c r="E49" i="4"/>
  <c r="F49" i="4" s="1"/>
  <c r="D49" i="4"/>
  <c r="E48" i="4"/>
  <c r="F48" i="4" s="1"/>
  <c r="D48" i="4"/>
  <c r="E47" i="4"/>
  <c r="F47" i="4" s="1"/>
  <c r="D47" i="4"/>
  <c r="E46" i="4"/>
  <c r="F46" i="4" s="1"/>
  <c r="D46" i="4"/>
  <c r="E45" i="4"/>
  <c r="F45" i="4" s="1"/>
  <c r="D45" i="4"/>
  <c r="E44" i="4"/>
  <c r="F44" i="4" s="1"/>
  <c r="D44" i="4"/>
  <c r="E43" i="4"/>
  <c r="F43" i="4" s="1"/>
  <c r="D43" i="4"/>
  <c r="E42" i="4"/>
  <c r="F42" i="4" s="1"/>
  <c r="D42" i="4"/>
  <c r="E41" i="4"/>
  <c r="F41" i="4" s="1"/>
  <c r="D41" i="4"/>
  <c r="E40" i="4"/>
  <c r="F40" i="4" s="1"/>
  <c r="D40" i="4"/>
  <c r="E39" i="4"/>
  <c r="F39" i="4" s="1"/>
  <c r="D39" i="4"/>
  <c r="E38" i="4"/>
  <c r="F38" i="4" s="1"/>
  <c r="D38" i="4"/>
  <c r="E37" i="4"/>
  <c r="F37" i="4" s="1"/>
  <c r="D37" i="4"/>
  <c r="E36" i="4"/>
  <c r="F36" i="4" s="1"/>
  <c r="D36" i="4"/>
  <c r="E35" i="4"/>
  <c r="F35" i="4" s="1"/>
  <c r="D35" i="4"/>
  <c r="E34" i="4"/>
  <c r="F34" i="4" s="1"/>
  <c r="D34" i="4"/>
  <c r="E33" i="4"/>
  <c r="F33" i="4" s="1"/>
  <c r="D33" i="4"/>
  <c r="E32" i="4"/>
  <c r="F32" i="4" s="1"/>
  <c r="D32" i="4"/>
  <c r="E31" i="4"/>
  <c r="F31" i="4" s="1"/>
  <c r="D31" i="4"/>
  <c r="E30" i="4"/>
  <c r="F30" i="4" s="1"/>
  <c r="D30" i="4"/>
  <c r="E29" i="4"/>
  <c r="F29" i="4" s="1"/>
  <c r="D29" i="4"/>
  <c r="E28" i="4"/>
  <c r="F28" i="4" s="1"/>
  <c r="D28" i="4"/>
  <c r="E27" i="4"/>
  <c r="F27" i="4" s="1"/>
  <c r="D27" i="4"/>
  <c r="E26" i="4"/>
  <c r="F26" i="4" s="1"/>
  <c r="D26" i="4"/>
  <c r="E25" i="4"/>
  <c r="F25" i="4" s="1"/>
  <c r="D25" i="4"/>
  <c r="E24" i="4"/>
  <c r="F24" i="4" s="1"/>
  <c r="D24" i="4"/>
  <c r="E23" i="4"/>
  <c r="F23" i="4" s="1"/>
  <c r="D23" i="4"/>
  <c r="E22" i="4"/>
  <c r="F22" i="4" s="1"/>
  <c r="D22" i="4"/>
  <c r="E21" i="4"/>
  <c r="F21" i="4" s="1"/>
  <c r="D21" i="4"/>
  <c r="E20" i="4"/>
  <c r="F20" i="4" s="1"/>
  <c r="D20" i="4"/>
  <c r="E19" i="4"/>
  <c r="F19" i="4" s="1"/>
  <c r="D19" i="4"/>
  <c r="E18" i="4"/>
  <c r="F18" i="4" s="1"/>
  <c r="D18" i="4"/>
  <c r="E17" i="4"/>
  <c r="F17" i="4" s="1"/>
  <c r="D17" i="4"/>
  <c r="E16" i="4"/>
  <c r="F16" i="4" s="1"/>
  <c r="D16" i="4"/>
  <c r="E15" i="4"/>
  <c r="F15" i="4" s="1"/>
  <c r="E14" i="4"/>
  <c r="F14" i="4" s="1"/>
  <c r="D14" i="4"/>
  <c r="E13" i="4"/>
  <c r="F13" i="4" s="1"/>
  <c r="D13" i="4"/>
  <c r="E12" i="4"/>
  <c r="F12" i="4" s="1"/>
  <c r="D12" i="4"/>
  <c r="E11" i="4"/>
  <c r="F11" i="4" s="1"/>
  <c r="E10" i="4"/>
  <c r="F10" i="4" s="1"/>
  <c r="D10" i="4"/>
  <c r="E9" i="4"/>
  <c r="F9" i="4" s="1"/>
  <c r="D9" i="4"/>
  <c r="D55" i="4" l="1"/>
  <c r="B56" i="4"/>
  <c r="D56" i="4"/>
  <c r="B57" i="4"/>
  <c r="D57" i="4"/>
  <c r="B58" i="4"/>
  <c r="D58" i="4"/>
  <c r="B55" i="4"/>
  <c r="B59" i="4"/>
  <c r="G46" i="5"/>
  <c r="H46" i="5" s="1"/>
  <c r="I46" i="5" s="1"/>
  <c r="G47" i="5"/>
  <c r="H47" i="5" s="1"/>
  <c r="I47" i="5" s="1"/>
  <c r="G45" i="5"/>
  <c r="I45" i="5" s="1"/>
  <c r="G44" i="5"/>
  <c r="I44" i="5" s="1"/>
  <c r="G43" i="5"/>
  <c r="I43" i="5" s="1"/>
  <c r="G42" i="5"/>
  <c r="I42" i="5" s="1"/>
  <c r="G41" i="5"/>
  <c r="I41" i="5" s="1"/>
  <c r="G40" i="5"/>
  <c r="I40" i="5" s="1"/>
  <c r="G39" i="5"/>
  <c r="I39" i="5" s="1"/>
  <c r="G38" i="5"/>
  <c r="I38" i="5" s="1"/>
  <c r="G37" i="5"/>
  <c r="I37" i="5" s="1"/>
  <c r="G36" i="5"/>
  <c r="I36" i="5" s="1"/>
  <c r="G35" i="5"/>
  <c r="I35" i="5" s="1"/>
  <c r="G34" i="5"/>
  <c r="H34" i="5" s="1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6" i="5"/>
  <c r="I16" i="5" s="1"/>
  <c r="G15" i="5"/>
  <c r="I15" i="5" s="1"/>
  <c r="G14" i="5"/>
  <c r="I14" i="5" s="1"/>
  <c r="G13" i="5"/>
  <c r="I13" i="5" s="1"/>
  <c r="G12" i="5"/>
  <c r="I12" i="5" s="1"/>
  <c r="G11" i="5"/>
  <c r="I11" i="5" s="1"/>
  <c r="G10" i="5"/>
  <c r="I10" i="5" s="1"/>
  <c r="G9" i="5"/>
  <c r="I9" i="5" s="1"/>
  <c r="G8" i="5"/>
  <c r="I8" i="5" s="1"/>
  <c r="G7" i="5"/>
  <c r="H7" i="5" s="1"/>
  <c r="I7" i="5" s="1"/>
  <c r="D48" i="1"/>
  <c r="E48" i="1"/>
  <c r="F48" i="1"/>
  <c r="D49" i="1"/>
  <c r="E49" i="1"/>
  <c r="F49" i="1" s="1"/>
  <c r="E53" i="1"/>
  <c r="E47" i="1"/>
  <c r="F47" i="1" s="1"/>
  <c r="D47" i="1"/>
  <c r="E46" i="1"/>
  <c r="F46" i="1" s="1"/>
  <c r="D46" i="1"/>
  <c r="E45" i="1"/>
  <c r="F45" i="1" s="1"/>
  <c r="D45" i="1"/>
  <c r="E44" i="1"/>
  <c r="F44" i="1" s="1"/>
  <c r="D44" i="1"/>
  <c r="E43" i="1"/>
  <c r="F43" i="1" s="1"/>
  <c r="D43" i="1"/>
  <c r="F42" i="1"/>
  <c r="E42" i="1"/>
  <c r="D42" i="1"/>
  <c r="E41" i="1"/>
  <c r="F41" i="1" s="1"/>
  <c r="D41" i="1"/>
  <c r="E40" i="1"/>
  <c r="F40" i="1" s="1"/>
  <c r="D40" i="1"/>
  <c r="E39" i="1"/>
  <c r="F39" i="1" s="1"/>
  <c r="D39" i="1"/>
  <c r="E38" i="1"/>
  <c r="F38" i="1" s="1"/>
  <c r="D38" i="1"/>
  <c r="E37" i="1"/>
  <c r="F37" i="1" s="1"/>
  <c r="D37" i="1"/>
  <c r="E36" i="1"/>
  <c r="F36" i="1" s="1"/>
  <c r="D36" i="1"/>
  <c r="E35" i="1"/>
  <c r="F35" i="1" s="1"/>
  <c r="D35" i="1"/>
  <c r="E34" i="1"/>
  <c r="F34" i="1" s="1"/>
  <c r="D34" i="1"/>
  <c r="E33" i="1"/>
  <c r="F33" i="1" s="1"/>
  <c r="D33" i="1"/>
  <c r="E32" i="1"/>
  <c r="F32" i="1" s="1"/>
  <c r="D32" i="1"/>
  <c r="E31" i="1"/>
  <c r="F31" i="1" s="1"/>
  <c r="D31" i="1"/>
  <c r="E30" i="1"/>
  <c r="F30" i="1" s="1"/>
  <c r="D30" i="1"/>
  <c r="E29" i="1"/>
  <c r="F29" i="1" s="1"/>
  <c r="D29" i="1"/>
  <c r="E28" i="1"/>
  <c r="F28" i="1" s="1"/>
  <c r="D28" i="1"/>
  <c r="E27" i="1"/>
  <c r="F27" i="1" s="1"/>
  <c r="D27" i="1"/>
  <c r="E26" i="1"/>
  <c r="F26" i="1" s="1"/>
  <c r="D26" i="1"/>
  <c r="E25" i="1"/>
  <c r="F25" i="1" s="1"/>
  <c r="D25" i="1"/>
  <c r="E24" i="1"/>
  <c r="F24" i="1" s="1"/>
  <c r="D24" i="1"/>
  <c r="E23" i="1"/>
  <c r="F23" i="1" s="1"/>
  <c r="D23" i="1"/>
  <c r="E22" i="1"/>
  <c r="F22" i="1" s="1"/>
  <c r="D22" i="1"/>
  <c r="E21" i="1"/>
  <c r="F21" i="1" s="1"/>
  <c r="D21" i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D59" i="4" l="1"/>
  <c r="D57" i="1"/>
  <c r="D55" i="1"/>
  <c r="B59" i="1"/>
  <c r="B57" i="1"/>
  <c r="B55" i="1"/>
  <c r="D58" i="1"/>
  <c r="D56" i="1"/>
  <c r="B58" i="1"/>
  <c r="B56" i="1"/>
  <c r="D59" i="1" l="1"/>
</calcChain>
</file>

<file path=xl/sharedStrings.xml><?xml version="1.0" encoding="utf-8"?>
<sst xmlns="http://schemas.openxmlformats.org/spreadsheetml/2006/main" count="194" uniqueCount="98">
  <si>
    <t>KENDRIYA  VIDYALAYA,  BUDAYAN-JIND</t>
  </si>
  <si>
    <t>MARKS  SLIP</t>
  </si>
  <si>
    <t>NAME OF EXAM : HALF YEARLY</t>
  </si>
  <si>
    <t>SUBJECT : HINDI</t>
  </si>
  <si>
    <t xml:space="preserve">Roll No. </t>
  </si>
  <si>
    <t xml:space="preserve">Student's  Name </t>
  </si>
  <si>
    <t>Marks Obtained(80)</t>
  </si>
  <si>
    <t>Convert (80)</t>
  </si>
  <si>
    <t>Convert (10)</t>
  </si>
  <si>
    <t>Grade</t>
  </si>
  <si>
    <t>C1</t>
  </si>
  <si>
    <t>C2</t>
  </si>
  <si>
    <t>A2</t>
  </si>
  <si>
    <t>D</t>
  </si>
  <si>
    <t>A1</t>
  </si>
  <si>
    <t>B2</t>
  </si>
  <si>
    <t>NO OF STUDENTS APPEARED :</t>
  </si>
  <si>
    <t>NO OF STUDENTS PASSED :</t>
  </si>
  <si>
    <t>PERCENTAGE :</t>
  </si>
  <si>
    <t>NO OF STUDENTS SECURED :</t>
  </si>
  <si>
    <t>A1 :</t>
  </si>
  <si>
    <t>C2 :</t>
  </si>
  <si>
    <t>A2:</t>
  </si>
  <si>
    <t>D :</t>
  </si>
  <si>
    <t>B1 :</t>
  </si>
  <si>
    <t>E1  :</t>
  </si>
  <si>
    <t>B2 :</t>
  </si>
  <si>
    <t>E2 :</t>
  </si>
  <si>
    <t>C1 :</t>
  </si>
  <si>
    <t>TOTAL :</t>
  </si>
  <si>
    <t>EXAMINER :</t>
  </si>
  <si>
    <t>CHECKER :</t>
  </si>
  <si>
    <t>PRINCIPAL</t>
  </si>
  <si>
    <t>MAX MARKS : 80</t>
  </si>
  <si>
    <t>SESSION -2020-21</t>
  </si>
  <si>
    <t>TOTAL NO OF STUDENTS: 41</t>
  </si>
  <si>
    <t>KENDRIYA  VIDYALAYA, BUDAYAN-JIND</t>
  </si>
  <si>
    <t>CONSOLIDATE LIST OF MARK'S HALF YEARLY EXAMINATION</t>
  </si>
  <si>
    <t>ROLL NO.</t>
  </si>
  <si>
    <t>NAME OF STUDENT'S</t>
  </si>
  <si>
    <t>ENGLISH
(80)</t>
  </si>
  <si>
    <t>HINDI
(80)</t>
  </si>
  <si>
    <t>MATHS
(80)</t>
  </si>
  <si>
    <t>%</t>
  </si>
  <si>
    <t>GRADE</t>
  </si>
  <si>
    <t>B1</t>
  </si>
  <si>
    <t>E1 &amp; E2</t>
  </si>
  <si>
    <t>TOTAL</t>
  </si>
  <si>
    <t>Result %</t>
  </si>
  <si>
    <t>CLASS TEACHER</t>
  </si>
  <si>
    <t>EVS
(80)</t>
  </si>
  <si>
    <t>T. MARK'S
(320)</t>
  </si>
  <si>
    <t>Absent</t>
  </si>
  <si>
    <t>(Mukesh Kumar)</t>
  </si>
  <si>
    <t>SESSION -   2020-21</t>
  </si>
  <si>
    <t>CLASS-   V</t>
  </si>
  <si>
    <t>CLASS : V</t>
  </si>
  <si>
    <t>SUBJECT : ENGLISH</t>
  </si>
  <si>
    <t>LAKSHYA</t>
  </si>
  <si>
    <t>PAVNI</t>
  </si>
  <si>
    <t>SHUBHAM</t>
  </si>
  <si>
    <t>VANSHIKA</t>
  </si>
  <si>
    <t>AMAN</t>
  </si>
  <si>
    <t>VINIT</t>
  </si>
  <si>
    <t>AMANDEEP</t>
  </si>
  <si>
    <t>SAHIL</t>
  </si>
  <si>
    <t>NITIN</t>
  </si>
  <si>
    <t>HIMANSHU</t>
  </si>
  <si>
    <t>KHUSHI</t>
  </si>
  <si>
    <t>PARAS</t>
  </si>
  <si>
    <t>DEV</t>
  </si>
  <si>
    <t>MONIKA</t>
  </si>
  <si>
    <t>ARYAN</t>
  </si>
  <si>
    <t>HARDIK</t>
  </si>
  <si>
    <t>TAMANNA</t>
  </si>
  <si>
    <t>MOHIT</t>
  </si>
  <si>
    <t>NISHA</t>
  </si>
  <si>
    <t>AADITYA</t>
  </si>
  <si>
    <t>SAKSHI</t>
  </si>
  <si>
    <t>RAKSHIT</t>
  </si>
  <si>
    <t>DEEKSHA</t>
  </si>
  <si>
    <t>SANJANA</t>
  </si>
  <si>
    <t>HARSHIL</t>
  </si>
  <si>
    <t>DIVYA</t>
  </si>
  <si>
    <t>DILKHUSH</t>
  </si>
  <si>
    <t>RITIKA</t>
  </si>
  <si>
    <t>NIDHI</t>
  </si>
  <si>
    <t>NITESH</t>
  </si>
  <si>
    <t>SAWAN</t>
  </si>
  <si>
    <t>SUDHIR</t>
  </si>
  <si>
    <t>TUSHAR</t>
  </si>
  <si>
    <t>AB</t>
  </si>
  <si>
    <t>VANSH</t>
  </si>
  <si>
    <t>TC</t>
  </si>
  <si>
    <t xml:space="preserve">NITESH KUMAR </t>
  </si>
  <si>
    <t>MEENAKSHI</t>
  </si>
  <si>
    <t>RITESH</t>
  </si>
  <si>
    <t>ANNU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</si>
</sst>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[Red]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Bookman Old Style"/>
      <family val="1"/>
    </font>
    <font>
      <sz val="10"/>
      <color theme="1"/>
      <name val="Bookman Old Style"/>
      <family val="1"/>
    </font>
    <font>
      <u/>
      <sz val="11"/>
      <color indexed="12"/>
      <name val="Calibri"/>
      <family val="2"/>
    </font>
    <font>
      <sz val="9"/>
      <name val="Bookman Old Style"/>
      <family val="1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name val="Bookman Old Style"/>
      <family val="1"/>
    </font>
    <font>
      <sz val="10"/>
      <name val="Arial"/>
      <family val="2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7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9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49" fontId="8" fillId="2" borderId="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2" fontId="4" fillId="0" borderId="0" xfId="0" applyNumberFormat="1" applyFont="1" applyBorder="1" applyProtection="1"/>
    <xf numFmtId="0" fontId="0" fillId="0" borderId="0" xfId="0" applyFont="1" applyBorder="1" applyProtection="1"/>
    <xf numFmtId="0" fontId="10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11" fillId="0" borderId="0" xfId="0" applyFont="1" applyBorder="1" applyProtection="1"/>
    <xf numFmtId="0" fontId="4" fillId="0" borderId="0" xfId="0" applyFont="1" applyFill="1" applyBorder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3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/>
    </xf>
    <xf numFmtId="2" fontId="13" fillId="0" borderId="1" xfId="2" applyNumberFormat="1" applyFont="1" applyFill="1" applyBorder="1" applyAlignment="1" applyProtection="1">
      <alignment horizont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2" fontId="13" fillId="0" borderId="0" xfId="2" applyNumberFormat="1" applyFont="1" applyFill="1" applyBorder="1" applyAlignment="1" applyProtection="1">
      <alignment horizontal="center" wrapText="1"/>
      <protection hidden="1"/>
    </xf>
    <xf numFmtId="0" fontId="0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4" fillId="2" borderId="0" xfId="0" applyFont="1" applyFill="1" applyBorder="1" applyAlignment="1" applyProtection="1">
      <protection locked="0"/>
    </xf>
    <xf numFmtId="164" fontId="0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9" fontId="5" fillId="2" borderId="0" xfId="1" applyNumberFormat="1" applyFont="1" applyFill="1" applyBorder="1" applyAlignment="1" applyProtection="1">
      <alignment horizontal="left" wrapText="1"/>
      <protection locked="0"/>
    </xf>
    <xf numFmtId="165" fontId="15" fillId="2" borderId="0" xfId="0" applyNumberFormat="1" applyFont="1" applyFill="1" applyBorder="1" applyAlignment="1" applyProtection="1">
      <alignment horizontal="left" wrapText="1"/>
      <protection locked="0"/>
    </xf>
    <xf numFmtId="9" fontId="2" fillId="0" borderId="0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right" wrapText="1"/>
    </xf>
    <xf numFmtId="0" fontId="3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Normal 2" xfId="2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3" workbookViewId="0">
      <selection sqref="A1:F61"/>
    </sheetView>
  </sheetViews>
  <sheetFormatPr defaultRowHeight="14.4" x14ac:dyDescent="0.3"/>
  <cols>
    <col min="1" max="1" width="8.44140625" customWidth="1"/>
    <col min="2" max="2" width="23.44140625" customWidth="1"/>
    <col min="3" max="3" width="11.88671875" customWidth="1"/>
  </cols>
  <sheetData>
    <row r="1" spans="1:6" ht="15.6" x14ac:dyDescent="0.3">
      <c r="A1" s="53" t="s">
        <v>0</v>
      </c>
      <c r="B1" s="53"/>
      <c r="C1" s="53"/>
      <c r="D1" s="53"/>
      <c r="E1" s="53"/>
      <c r="F1" s="53"/>
    </row>
    <row r="2" spans="1:6" ht="15.6" x14ac:dyDescent="0.3">
      <c r="A2" s="53" t="s">
        <v>1</v>
      </c>
      <c r="B2" s="53"/>
      <c r="C2" s="53"/>
      <c r="D2" s="53"/>
      <c r="E2" s="53"/>
      <c r="F2" s="53"/>
    </row>
    <row r="3" spans="1:6" ht="15.6" x14ac:dyDescent="0.3">
      <c r="A3" s="53" t="s">
        <v>34</v>
      </c>
      <c r="B3" s="53"/>
      <c r="C3" s="53"/>
      <c r="D3" s="53"/>
      <c r="E3" s="53"/>
      <c r="F3" s="53"/>
    </row>
    <row r="4" spans="1:6" ht="15.6" x14ac:dyDescent="0.3">
      <c r="A4" s="53" t="s">
        <v>2</v>
      </c>
      <c r="B4" s="53"/>
      <c r="C4" s="53"/>
      <c r="D4" s="53"/>
      <c r="E4" s="53"/>
      <c r="F4" s="53"/>
    </row>
    <row r="5" spans="1:6" ht="15.6" x14ac:dyDescent="0.3">
      <c r="A5" s="53" t="s">
        <v>3</v>
      </c>
      <c r="B5" s="53"/>
      <c r="C5" s="53"/>
      <c r="D5" s="53"/>
      <c r="E5" s="53"/>
      <c r="F5" s="53"/>
    </row>
    <row r="6" spans="1:6" ht="15.6" x14ac:dyDescent="0.3">
      <c r="A6" s="53" t="s">
        <v>56</v>
      </c>
      <c r="B6" s="53"/>
      <c r="C6" s="53"/>
      <c r="D6" s="53"/>
      <c r="E6" s="53"/>
      <c r="F6" s="53"/>
    </row>
    <row r="7" spans="1:6" ht="15.6" x14ac:dyDescent="0.3">
      <c r="A7" s="54" t="s">
        <v>33</v>
      </c>
      <c r="B7" s="54"/>
      <c r="C7" s="54"/>
      <c r="D7" s="54"/>
      <c r="E7" s="54"/>
      <c r="F7" s="54"/>
    </row>
    <row r="8" spans="1:6" ht="43.2" x14ac:dyDescent="0.3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</row>
    <row r="9" spans="1:6" x14ac:dyDescent="0.3">
      <c r="A9" s="2">
        <v>1</v>
      </c>
      <c r="B9" s="3"/>
      <c r="C9" s="4"/>
      <c r="D9" s="5">
        <f>ROUND(C9,1)</f>
        <v>0</v>
      </c>
      <c r="E9" s="5">
        <f>ROUND(C9/8,1)</f>
        <v>0</v>
      </c>
      <c r="F9" s="6" t="str">
        <f>IF(E9&gt;9,"A1",IF(E9&gt;8,"A2",IF(E9&gt;7,"B1",IF(E9&gt;6,"B2",IF(E9&gt;5,"C1",IF(E9&gt;4,"C2",IF(E9&gt;3.2,"D",IF(E9&gt;2,"E1","E2"))))))))</f>
        <v>E2</v>
      </c>
    </row>
    <row r="10" spans="1:6" x14ac:dyDescent="0.3">
      <c r="A10" s="2">
        <v>2</v>
      </c>
      <c r="B10" s="3"/>
      <c r="C10" s="4"/>
      <c r="D10" s="5">
        <f t="shared" ref="D10:D47" si="0">ROUND(C10,1)</f>
        <v>0</v>
      </c>
      <c r="E10" s="5">
        <f t="shared" ref="E10:E47" si="1">ROUND(C10/8,1)</f>
        <v>0</v>
      </c>
      <c r="F10" s="6" t="str">
        <f t="shared" ref="F10:F47" si="2">IF(E10&gt;9,"A1",IF(E10&gt;8,"A2",IF(E10&gt;7,"B1",IF(E10&gt;6,"B2",IF(E10&gt;5,"C1",IF(E10&gt;4,"C2",IF(E10&gt;3.2,"D",IF(E10&gt;2,"E1","E2"))))))))</f>
        <v>E2</v>
      </c>
    </row>
    <row r="11" spans="1:6" x14ac:dyDescent="0.3">
      <c r="A11" s="2">
        <v>3</v>
      </c>
      <c r="B11" s="3"/>
      <c r="C11" s="4"/>
      <c r="D11" s="5">
        <f t="shared" si="0"/>
        <v>0</v>
      </c>
      <c r="E11" s="5">
        <f t="shared" si="1"/>
        <v>0</v>
      </c>
      <c r="F11" s="6" t="str">
        <f t="shared" si="2"/>
        <v>E2</v>
      </c>
    </row>
    <row r="12" spans="1:6" x14ac:dyDescent="0.3">
      <c r="A12" s="2">
        <v>4</v>
      </c>
      <c r="B12" s="3"/>
      <c r="C12" s="4"/>
      <c r="D12" s="5">
        <f t="shared" si="0"/>
        <v>0</v>
      </c>
      <c r="E12" s="5">
        <f t="shared" si="1"/>
        <v>0</v>
      </c>
      <c r="F12" s="6" t="str">
        <f t="shared" si="2"/>
        <v>E2</v>
      </c>
    </row>
    <row r="13" spans="1:6" x14ac:dyDescent="0.3">
      <c r="A13" s="2">
        <v>5</v>
      </c>
      <c r="B13" s="3"/>
      <c r="C13" s="4"/>
      <c r="D13" s="5">
        <f t="shared" si="0"/>
        <v>0</v>
      </c>
      <c r="E13" s="5">
        <f t="shared" si="1"/>
        <v>0</v>
      </c>
      <c r="F13" s="6" t="str">
        <f t="shared" si="2"/>
        <v>E2</v>
      </c>
    </row>
    <row r="14" spans="1:6" x14ac:dyDescent="0.3">
      <c r="A14" s="2">
        <v>6</v>
      </c>
      <c r="B14" s="3"/>
      <c r="C14" s="4"/>
      <c r="D14" s="5">
        <f t="shared" si="0"/>
        <v>0</v>
      </c>
      <c r="E14" s="5">
        <f t="shared" si="1"/>
        <v>0</v>
      </c>
      <c r="F14" s="6" t="str">
        <f t="shared" si="2"/>
        <v>E2</v>
      </c>
    </row>
    <row r="15" spans="1:6" x14ac:dyDescent="0.3">
      <c r="A15" s="2">
        <v>7</v>
      </c>
      <c r="B15" s="3"/>
      <c r="C15" s="4"/>
      <c r="D15" s="5">
        <f t="shared" si="0"/>
        <v>0</v>
      </c>
      <c r="E15" s="5">
        <f t="shared" si="1"/>
        <v>0</v>
      </c>
      <c r="F15" s="6" t="str">
        <f t="shared" si="2"/>
        <v>E2</v>
      </c>
    </row>
    <row r="16" spans="1:6" x14ac:dyDescent="0.3">
      <c r="A16" s="2">
        <v>8</v>
      </c>
      <c r="B16" s="3"/>
      <c r="C16" s="4"/>
      <c r="D16" s="5">
        <f t="shared" si="0"/>
        <v>0</v>
      </c>
      <c r="E16" s="5">
        <f t="shared" si="1"/>
        <v>0</v>
      </c>
      <c r="F16" s="6" t="str">
        <f t="shared" si="2"/>
        <v>E2</v>
      </c>
    </row>
    <row r="17" spans="1:6" x14ac:dyDescent="0.3">
      <c r="A17" s="2">
        <v>9</v>
      </c>
      <c r="B17" s="3"/>
      <c r="C17" s="4"/>
      <c r="D17" s="5">
        <f t="shared" si="0"/>
        <v>0</v>
      </c>
      <c r="E17" s="5">
        <f t="shared" si="1"/>
        <v>0</v>
      </c>
      <c r="F17" s="6" t="str">
        <f t="shared" si="2"/>
        <v>E2</v>
      </c>
    </row>
    <row r="18" spans="1:6" x14ac:dyDescent="0.3">
      <c r="A18" s="2">
        <v>10</v>
      </c>
      <c r="B18" s="3"/>
      <c r="C18" s="4"/>
      <c r="D18" s="5">
        <f t="shared" si="0"/>
        <v>0</v>
      </c>
      <c r="E18" s="5">
        <f t="shared" si="1"/>
        <v>0</v>
      </c>
      <c r="F18" s="6" t="str">
        <f t="shared" si="2"/>
        <v>E2</v>
      </c>
    </row>
    <row r="19" spans="1:6" x14ac:dyDescent="0.3">
      <c r="A19" s="2">
        <v>11</v>
      </c>
      <c r="B19" s="3"/>
      <c r="C19" s="4"/>
      <c r="D19" s="5">
        <f t="shared" si="0"/>
        <v>0</v>
      </c>
      <c r="E19" s="5">
        <f t="shared" si="1"/>
        <v>0</v>
      </c>
      <c r="F19" s="6" t="str">
        <f t="shared" si="2"/>
        <v>E2</v>
      </c>
    </row>
    <row r="20" spans="1:6" x14ac:dyDescent="0.3">
      <c r="A20" s="2">
        <v>12</v>
      </c>
      <c r="B20" s="3"/>
      <c r="C20" s="4"/>
      <c r="D20" s="5">
        <f t="shared" si="0"/>
        <v>0</v>
      </c>
      <c r="E20" s="5">
        <f t="shared" si="1"/>
        <v>0</v>
      </c>
      <c r="F20" s="6" t="str">
        <f t="shared" si="2"/>
        <v>E2</v>
      </c>
    </row>
    <row r="21" spans="1:6" x14ac:dyDescent="0.3">
      <c r="A21" s="2">
        <v>13</v>
      </c>
      <c r="B21" s="3"/>
      <c r="C21" s="4"/>
      <c r="D21" s="5">
        <f t="shared" si="0"/>
        <v>0</v>
      </c>
      <c r="E21" s="5">
        <f t="shared" si="1"/>
        <v>0</v>
      </c>
      <c r="F21" s="6" t="str">
        <f t="shared" si="2"/>
        <v>E2</v>
      </c>
    </row>
    <row r="22" spans="1:6" x14ac:dyDescent="0.3">
      <c r="A22" s="2">
        <v>14</v>
      </c>
      <c r="B22" s="3"/>
      <c r="C22" s="4"/>
      <c r="D22" s="5">
        <f t="shared" si="0"/>
        <v>0</v>
      </c>
      <c r="E22" s="5">
        <f t="shared" si="1"/>
        <v>0</v>
      </c>
      <c r="F22" s="6" t="str">
        <f t="shared" si="2"/>
        <v>E2</v>
      </c>
    </row>
    <row r="23" spans="1:6" x14ac:dyDescent="0.3">
      <c r="A23" s="2">
        <v>15</v>
      </c>
      <c r="B23" s="3"/>
      <c r="C23" s="4"/>
      <c r="D23" s="5">
        <f t="shared" si="0"/>
        <v>0</v>
      </c>
      <c r="E23" s="5">
        <f t="shared" si="1"/>
        <v>0</v>
      </c>
      <c r="F23" s="6" t="str">
        <f t="shared" si="2"/>
        <v>E2</v>
      </c>
    </row>
    <row r="24" spans="1:6" x14ac:dyDescent="0.3">
      <c r="A24" s="2">
        <v>16</v>
      </c>
      <c r="B24" s="3"/>
      <c r="C24" s="4"/>
      <c r="D24" s="5">
        <f t="shared" si="0"/>
        <v>0</v>
      </c>
      <c r="E24" s="5">
        <f t="shared" si="1"/>
        <v>0</v>
      </c>
      <c r="F24" s="6" t="str">
        <f t="shared" si="2"/>
        <v>E2</v>
      </c>
    </row>
    <row r="25" spans="1:6" x14ac:dyDescent="0.3">
      <c r="A25" s="2">
        <v>17</v>
      </c>
      <c r="B25" s="3"/>
      <c r="C25" s="4"/>
      <c r="D25" s="5">
        <f t="shared" si="0"/>
        <v>0</v>
      </c>
      <c r="E25" s="5">
        <f t="shared" si="1"/>
        <v>0</v>
      </c>
      <c r="F25" s="6" t="str">
        <f t="shared" si="2"/>
        <v>E2</v>
      </c>
    </row>
    <row r="26" spans="1:6" x14ac:dyDescent="0.3">
      <c r="A26" s="2">
        <v>18</v>
      </c>
      <c r="B26" s="3"/>
      <c r="C26" s="4"/>
      <c r="D26" s="5">
        <f t="shared" si="0"/>
        <v>0</v>
      </c>
      <c r="E26" s="5">
        <f t="shared" si="1"/>
        <v>0</v>
      </c>
      <c r="F26" s="6" t="str">
        <f t="shared" si="2"/>
        <v>E2</v>
      </c>
    </row>
    <row r="27" spans="1:6" x14ac:dyDescent="0.3">
      <c r="A27" s="2">
        <v>19</v>
      </c>
      <c r="B27" s="3"/>
      <c r="C27" s="4"/>
      <c r="D27" s="5">
        <f t="shared" si="0"/>
        <v>0</v>
      </c>
      <c r="E27" s="5">
        <f t="shared" si="1"/>
        <v>0</v>
      </c>
      <c r="F27" s="6" t="str">
        <f t="shared" si="2"/>
        <v>E2</v>
      </c>
    </row>
    <row r="28" spans="1:6" x14ac:dyDescent="0.3">
      <c r="A28" s="2">
        <v>20</v>
      </c>
      <c r="B28" s="3"/>
      <c r="C28" s="4"/>
      <c r="D28" s="5">
        <f t="shared" si="0"/>
        <v>0</v>
      </c>
      <c r="E28" s="5">
        <f t="shared" si="1"/>
        <v>0</v>
      </c>
      <c r="F28" s="6" t="str">
        <f t="shared" si="2"/>
        <v>E2</v>
      </c>
    </row>
    <row r="29" spans="1:6" x14ac:dyDescent="0.3">
      <c r="A29" s="2">
        <v>21</v>
      </c>
      <c r="B29" s="3"/>
      <c r="C29" s="4"/>
      <c r="D29" s="5">
        <f t="shared" si="0"/>
        <v>0</v>
      </c>
      <c r="E29" s="5">
        <f t="shared" si="1"/>
        <v>0</v>
      </c>
      <c r="F29" s="6" t="str">
        <f t="shared" si="2"/>
        <v>E2</v>
      </c>
    </row>
    <row r="30" spans="1:6" x14ac:dyDescent="0.3">
      <c r="A30" s="2">
        <v>22</v>
      </c>
      <c r="B30" s="3"/>
      <c r="C30" s="4"/>
      <c r="D30" s="5">
        <f t="shared" si="0"/>
        <v>0</v>
      </c>
      <c r="E30" s="5">
        <f t="shared" si="1"/>
        <v>0</v>
      </c>
      <c r="F30" s="6" t="str">
        <f t="shared" si="2"/>
        <v>E2</v>
      </c>
    </row>
    <row r="31" spans="1:6" x14ac:dyDescent="0.3">
      <c r="A31" s="2">
        <v>23</v>
      </c>
      <c r="B31" s="3"/>
      <c r="C31" s="4"/>
      <c r="D31" s="5">
        <f t="shared" si="0"/>
        <v>0</v>
      </c>
      <c r="E31" s="5">
        <f t="shared" si="1"/>
        <v>0</v>
      </c>
      <c r="F31" s="6" t="str">
        <f t="shared" si="2"/>
        <v>E2</v>
      </c>
    </row>
    <row r="32" spans="1:6" x14ac:dyDescent="0.3">
      <c r="A32" s="2">
        <v>24</v>
      </c>
      <c r="B32" s="3"/>
      <c r="C32" s="4"/>
      <c r="D32" s="5">
        <f t="shared" si="0"/>
        <v>0</v>
      </c>
      <c r="E32" s="5">
        <f t="shared" si="1"/>
        <v>0</v>
      </c>
      <c r="F32" s="6" t="str">
        <f t="shared" si="2"/>
        <v>E2</v>
      </c>
    </row>
    <row r="33" spans="1:6" x14ac:dyDescent="0.3">
      <c r="A33" s="2">
        <v>25</v>
      </c>
      <c r="B33" s="3"/>
      <c r="C33" s="4"/>
      <c r="D33" s="5">
        <f t="shared" si="0"/>
        <v>0</v>
      </c>
      <c r="E33" s="5">
        <f t="shared" si="1"/>
        <v>0</v>
      </c>
      <c r="F33" s="6" t="str">
        <f t="shared" si="2"/>
        <v>E2</v>
      </c>
    </row>
    <row r="34" spans="1:6" x14ac:dyDescent="0.3">
      <c r="A34" s="2">
        <v>26</v>
      </c>
      <c r="B34" s="3"/>
      <c r="C34" s="4"/>
      <c r="D34" s="5">
        <f t="shared" si="0"/>
        <v>0</v>
      </c>
      <c r="E34" s="5">
        <f t="shared" si="1"/>
        <v>0</v>
      </c>
      <c r="F34" s="6" t="str">
        <f t="shared" si="2"/>
        <v>E2</v>
      </c>
    </row>
    <row r="35" spans="1:6" x14ac:dyDescent="0.3">
      <c r="A35" s="2">
        <v>27</v>
      </c>
      <c r="B35" s="3"/>
      <c r="C35" s="4"/>
      <c r="D35" s="5">
        <f t="shared" si="0"/>
        <v>0</v>
      </c>
      <c r="E35" s="5">
        <f t="shared" si="1"/>
        <v>0</v>
      </c>
      <c r="F35" s="6" t="str">
        <f t="shared" si="2"/>
        <v>E2</v>
      </c>
    </row>
    <row r="36" spans="1:6" x14ac:dyDescent="0.3">
      <c r="A36" s="2">
        <v>28</v>
      </c>
      <c r="B36" s="3"/>
      <c r="C36" s="4"/>
      <c r="D36" s="5">
        <f t="shared" si="0"/>
        <v>0</v>
      </c>
      <c r="E36" s="5">
        <f t="shared" si="1"/>
        <v>0</v>
      </c>
      <c r="F36" s="6" t="str">
        <f t="shared" si="2"/>
        <v>E2</v>
      </c>
    </row>
    <row r="37" spans="1:6" x14ac:dyDescent="0.3">
      <c r="A37" s="2">
        <v>29</v>
      </c>
      <c r="B37" s="3"/>
      <c r="C37" s="4"/>
      <c r="D37" s="5">
        <f t="shared" si="0"/>
        <v>0</v>
      </c>
      <c r="E37" s="5">
        <f t="shared" si="1"/>
        <v>0</v>
      </c>
      <c r="F37" s="6" t="str">
        <f t="shared" si="2"/>
        <v>E2</v>
      </c>
    </row>
    <row r="38" spans="1:6" x14ac:dyDescent="0.3">
      <c r="A38" s="2">
        <v>30</v>
      </c>
      <c r="B38" s="3"/>
      <c r="C38" s="4"/>
      <c r="D38" s="5">
        <f t="shared" si="0"/>
        <v>0</v>
      </c>
      <c r="E38" s="5">
        <f t="shared" si="1"/>
        <v>0</v>
      </c>
      <c r="F38" s="6" t="str">
        <f t="shared" si="2"/>
        <v>E2</v>
      </c>
    </row>
    <row r="39" spans="1:6" x14ac:dyDescent="0.3">
      <c r="A39" s="2">
        <v>31</v>
      </c>
      <c r="B39" s="3"/>
      <c r="C39" s="4"/>
      <c r="D39" s="5">
        <f t="shared" si="0"/>
        <v>0</v>
      </c>
      <c r="E39" s="5">
        <f t="shared" si="1"/>
        <v>0</v>
      </c>
      <c r="F39" s="6" t="str">
        <f t="shared" si="2"/>
        <v>E2</v>
      </c>
    </row>
    <row r="40" spans="1:6" x14ac:dyDescent="0.3">
      <c r="A40" s="2">
        <v>32</v>
      </c>
      <c r="B40" s="3"/>
      <c r="C40" s="4"/>
      <c r="D40" s="5">
        <f t="shared" si="0"/>
        <v>0</v>
      </c>
      <c r="E40" s="5">
        <f t="shared" si="1"/>
        <v>0</v>
      </c>
      <c r="F40" s="6" t="str">
        <f t="shared" si="2"/>
        <v>E2</v>
      </c>
    </row>
    <row r="41" spans="1:6" x14ac:dyDescent="0.3">
      <c r="A41" s="2">
        <v>33</v>
      </c>
      <c r="B41" s="3"/>
      <c r="C41" s="4"/>
      <c r="D41" s="5">
        <f t="shared" si="0"/>
        <v>0</v>
      </c>
      <c r="E41" s="5">
        <f t="shared" si="1"/>
        <v>0</v>
      </c>
      <c r="F41" s="6" t="str">
        <f t="shared" si="2"/>
        <v>E2</v>
      </c>
    </row>
    <row r="42" spans="1:6" x14ac:dyDescent="0.3">
      <c r="A42" s="2">
        <v>34</v>
      </c>
      <c r="B42" s="3"/>
      <c r="C42" s="4"/>
      <c r="D42" s="5">
        <f t="shared" si="0"/>
        <v>0</v>
      </c>
      <c r="E42" s="5">
        <f t="shared" si="1"/>
        <v>0</v>
      </c>
      <c r="F42" s="6" t="str">
        <f t="shared" si="2"/>
        <v>E2</v>
      </c>
    </row>
    <row r="43" spans="1:6" x14ac:dyDescent="0.3">
      <c r="A43" s="2">
        <v>35</v>
      </c>
      <c r="B43" s="3"/>
      <c r="C43" s="4"/>
      <c r="D43" s="5">
        <f t="shared" si="0"/>
        <v>0</v>
      </c>
      <c r="E43" s="5">
        <f t="shared" si="1"/>
        <v>0</v>
      </c>
      <c r="F43" s="6" t="str">
        <f t="shared" si="2"/>
        <v>E2</v>
      </c>
    </row>
    <row r="44" spans="1:6" x14ac:dyDescent="0.3">
      <c r="A44" s="2">
        <v>36</v>
      </c>
      <c r="B44" s="3"/>
      <c r="C44" s="4"/>
      <c r="D44" s="5">
        <f t="shared" si="0"/>
        <v>0</v>
      </c>
      <c r="E44" s="5">
        <f t="shared" si="1"/>
        <v>0</v>
      </c>
      <c r="F44" s="6" t="str">
        <f t="shared" si="2"/>
        <v>E2</v>
      </c>
    </row>
    <row r="45" spans="1:6" x14ac:dyDescent="0.3">
      <c r="A45" s="2">
        <v>37</v>
      </c>
      <c r="B45" s="3"/>
      <c r="C45" s="4"/>
      <c r="D45" s="5">
        <f t="shared" si="0"/>
        <v>0</v>
      </c>
      <c r="E45" s="5">
        <f t="shared" si="1"/>
        <v>0</v>
      </c>
      <c r="F45" s="6" t="str">
        <f t="shared" si="2"/>
        <v>E2</v>
      </c>
    </row>
    <row r="46" spans="1:6" x14ac:dyDescent="0.3">
      <c r="A46" s="2">
        <v>38</v>
      </c>
      <c r="B46" s="3"/>
      <c r="C46" s="4"/>
      <c r="D46" s="5">
        <f t="shared" si="0"/>
        <v>0</v>
      </c>
      <c r="E46" s="5">
        <f t="shared" si="1"/>
        <v>0</v>
      </c>
      <c r="F46" s="6" t="str">
        <f t="shared" si="2"/>
        <v>E2</v>
      </c>
    </row>
    <row r="47" spans="1:6" x14ac:dyDescent="0.3">
      <c r="A47" s="2">
        <v>39</v>
      </c>
      <c r="B47" s="7"/>
      <c r="C47" s="4"/>
      <c r="D47" s="5">
        <f t="shared" si="0"/>
        <v>0</v>
      </c>
      <c r="E47" s="5">
        <f t="shared" si="1"/>
        <v>0</v>
      </c>
      <c r="F47" s="6" t="str">
        <f t="shared" si="2"/>
        <v>E2</v>
      </c>
    </row>
    <row r="48" spans="1:6" x14ac:dyDescent="0.3">
      <c r="A48" s="2">
        <v>40</v>
      </c>
      <c r="B48" s="7"/>
      <c r="C48" s="4"/>
      <c r="D48" s="5">
        <f t="shared" ref="D48:D49" si="3">ROUND(C48,1)</f>
        <v>0</v>
      </c>
      <c r="E48" s="5">
        <f t="shared" ref="E48:E49" si="4">ROUND(C48/8,1)</f>
        <v>0</v>
      </c>
      <c r="F48" s="6" t="str">
        <f t="shared" ref="F48:F49" si="5">IF(E48&gt;9,"A1",IF(E48&gt;8,"A2",IF(E48&gt;7,"B1",IF(E48&gt;6,"B2",IF(E48&gt;5,"C1",IF(E48&gt;4,"C2",IF(E48&gt;3.2,"D",IF(E48&gt;2,"E1","E2"))))))))</f>
        <v>E2</v>
      </c>
    </row>
    <row r="49" spans="1:6" x14ac:dyDescent="0.3">
      <c r="A49" s="2">
        <v>41</v>
      </c>
      <c r="B49" s="7"/>
      <c r="C49" s="4"/>
      <c r="D49" s="5">
        <f t="shared" si="3"/>
        <v>0</v>
      </c>
      <c r="E49" s="5">
        <f t="shared" si="4"/>
        <v>0</v>
      </c>
      <c r="F49" s="6" t="str">
        <f t="shared" si="5"/>
        <v>E2</v>
      </c>
    </row>
    <row r="50" spans="1:6" x14ac:dyDescent="0.3">
      <c r="A50" s="8"/>
      <c r="B50" s="9"/>
      <c r="C50" s="10"/>
      <c r="D50" s="11"/>
      <c r="E50" s="11"/>
      <c r="F50" s="12"/>
    </row>
    <row r="51" spans="1:6" x14ac:dyDescent="0.3">
      <c r="A51" s="13"/>
      <c r="B51" s="14"/>
      <c r="C51" s="10"/>
      <c r="D51" s="11"/>
      <c r="E51" s="11"/>
      <c r="F51" s="12"/>
    </row>
    <row r="52" spans="1:6" x14ac:dyDescent="0.3">
      <c r="A52" s="55" t="s">
        <v>35</v>
      </c>
      <c r="B52" s="55"/>
      <c r="C52" s="55" t="s">
        <v>16</v>
      </c>
      <c r="D52" s="55"/>
      <c r="E52" s="55"/>
    </row>
    <row r="53" spans="1:6" ht="15.6" x14ac:dyDescent="0.3">
      <c r="A53" s="15" t="s">
        <v>17</v>
      </c>
      <c r="B53" s="15"/>
      <c r="C53" s="17">
        <v>19</v>
      </c>
      <c r="D53" s="16" t="s">
        <v>18</v>
      </c>
      <c r="E53" s="18" t="e">
        <f>C53*100/E52</f>
        <v>#DIV/0!</v>
      </c>
    </row>
    <row r="54" spans="1:6" x14ac:dyDescent="0.3">
      <c r="A54" s="19" t="s">
        <v>19</v>
      </c>
      <c r="B54" s="19"/>
      <c r="C54" s="19"/>
      <c r="D54" s="19"/>
      <c r="E54" s="20"/>
    </row>
    <row r="55" spans="1:6" x14ac:dyDescent="0.3">
      <c r="A55" s="21" t="s">
        <v>20</v>
      </c>
      <c r="B55" s="22">
        <f>COUNTIF(F9:F51,"A1")</f>
        <v>0</v>
      </c>
      <c r="C55" s="21" t="s">
        <v>21</v>
      </c>
      <c r="D55" s="22">
        <f>COUNTIF(F9:F51,"C2")</f>
        <v>0</v>
      </c>
      <c r="E55" s="23"/>
    </row>
    <row r="56" spans="1:6" x14ac:dyDescent="0.3">
      <c r="A56" s="21" t="s">
        <v>22</v>
      </c>
      <c r="B56" s="22">
        <f>COUNTIF(F9:F51,"A2")</f>
        <v>0</v>
      </c>
      <c r="C56" s="21" t="s">
        <v>23</v>
      </c>
      <c r="D56" s="22">
        <f>COUNTIF(F9:F51,"D")</f>
        <v>0</v>
      </c>
      <c r="E56" s="23"/>
    </row>
    <row r="57" spans="1:6" x14ac:dyDescent="0.3">
      <c r="A57" s="21" t="s">
        <v>24</v>
      </c>
      <c r="B57" s="22">
        <f>COUNTIF(F9:F51,"B1")</f>
        <v>0</v>
      </c>
      <c r="C57" s="21" t="s">
        <v>25</v>
      </c>
      <c r="D57" s="22">
        <f>COUNTIF(F9:F51,"E1")</f>
        <v>0</v>
      </c>
      <c r="E57" s="23"/>
    </row>
    <row r="58" spans="1:6" x14ac:dyDescent="0.3">
      <c r="A58" s="21" t="s">
        <v>26</v>
      </c>
      <c r="B58" s="22">
        <f>COUNTIF(F9:F51,"B2")</f>
        <v>0</v>
      </c>
      <c r="C58" s="21" t="s">
        <v>27</v>
      </c>
      <c r="D58" s="22">
        <f>COUNTIF(F9:F51,"E2")</f>
        <v>41</v>
      </c>
      <c r="E58" s="23"/>
    </row>
    <row r="59" spans="1:6" x14ac:dyDescent="0.3">
      <c r="A59" s="24" t="s">
        <v>28</v>
      </c>
      <c r="B59" s="22">
        <f>COUNTIF(F9:F51,"C1")</f>
        <v>0</v>
      </c>
      <c r="C59" s="25" t="s">
        <v>29</v>
      </c>
      <c r="D59" s="22">
        <f>SUM(B55,B56,B57,B58,B59,D55,D56,D57,D58)</f>
        <v>41</v>
      </c>
      <c r="E59" s="23"/>
    </row>
    <row r="60" spans="1:6" x14ac:dyDescent="0.3">
      <c r="A60" s="26"/>
      <c r="B60" s="26"/>
      <c r="C60" s="25"/>
      <c r="D60" s="26"/>
      <c r="E60" s="26"/>
    </row>
    <row r="61" spans="1:6" x14ac:dyDescent="0.3">
      <c r="A61" s="26" t="s">
        <v>30</v>
      </c>
      <c r="B61" s="26"/>
      <c r="C61" s="25" t="s">
        <v>31</v>
      </c>
      <c r="D61" s="26"/>
      <c r="E61" s="26" t="s">
        <v>32</v>
      </c>
    </row>
  </sheetData>
  <mergeCells count="9">
    <mergeCell ref="A6:F6"/>
    <mergeCell ref="A7:F7"/>
    <mergeCell ref="C52:E52"/>
    <mergeCell ref="A52:B5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8" workbookViewId="0">
      <selection activeCell="C9" sqref="C9:C49"/>
    </sheetView>
  </sheetViews>
  <sheetFormatPr defaultRowHeight="14.4" x14ac:dyDescent="0.3"/>
  <cols>
    <col min="2" max="2" width="15.6640625" customWidth="1"/>
    <col min="3" max="3" width="11.21875" customWidth="1"/>
    <col min="4" max="4" width="10.88671875" customWidth="1"/>
    <col min="5" max="5" width="11.88671875" customWidth="1"/>
    <col min="6" max="6" width="12.88671875" customWidth="1"/>
  </cols>
  <sheetData>
    <row r="1" spans="1:6" ht="15.6" x14ac:dyDescent="0.3">
      <c r="A1" s="53" t="s">
        <v>0</v>
      </c>
      <c r="B1" s="53"/>
      <c r="C1" s="53"/>
      <c r="D1" s="53"/>
      <c r="E1" s="53"/>
      <c r="F1" s="53"/>
    </row>
    <row r="2" spans="1:6" ht="15.6" x14ac:dyDescent="0.3">
      <c r="A2" s="53" t="s">
        <v>1</v>
      </c>
      <c r="B2" s="53"/>
      <c r="C2" s="53"/>
      <c r="D2" s="53"/>
      <c r="E2" s="53"/>
      <c r="F2" s="53"/>
    </row>
    <row r="3" spans="1:6" ht="15.6" x14ac:dyDescent="0.3">
      <c r="A3" s="53" t="s">
        <v>34</v>
      </c>
      <c r="B3" s="53"/>
      <c r="C3" s="53"/>
      <c r="D3" s="53"/>
      <c r="E3" s="53"/>
      <c r="F3" s="53"/>
    </row>
    <row r="4" spans="1:6" ht="15.6" x14ac:dyDescent="0.3">
      <c r="A4" s="53" t="s">
        <v>2</v>
      </c>
      <c r="B4" s="53"/>
      <c r="C4" s="53"/>
      <c r="D4" s="53"/>
      <c r="E4" s="53"/>
      <c r="F4" s="53"/>
    </row>
    <row r="5" spans="1:6" ht="15.6" x14ac:dyDescent="0.3">
      <c r="A5" s="53" t="s">
        <v>57</v>
      </c>
      <c r="B5" s="53"/>
      <c r="C5" s="53"/>
      <c r="D5" s="53"/>
      <c r="E5" s="53"/>
      <c r="F5" s="53"/>
    </row>
    <row r="6" spans="1:6" ht="15.6" x14ac:dyDescent="0.3">
      <c r="A6" s="53" t="s">
        <v>56</v>
      </c>
      <c r="B6" s="53"/>
      <c r="C6" s="53"/>
      <c r="D6" s="53"/>
      <c r="E6" s="53"/>
      <c r="F6" s="53"/>
    </row>
    <row r="7" spans="1:6" ht="15.6" x14ac:dyDescent="0.3">
      <c r="A7" s="54" t="s">
        <v>33</v>
      </c>
      <c r="B7" s="54"/>
      <c r="C7" s="54"/>
      <c r="D7" s="54"/>
      <c r="E7" s="54"/>
      <c r="F7" s="54"/>
    </row>
    <row r="8" spans="1:6" ht="43.8" thickBot="1" x14ac:dyDescent="0.35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</row>
    <row r="9" spans="1:6" ht="27.6" customHeight="1" thickBot="1" x14ac:dyDescent="0.35">
      <c r="A9" s="2">
        <v>1</v>
      </c>
      <c r="B9" s="51" t="s">
        <v>59</v>
      </c>
      <c r="C9" s="52">
        <v>77</v>
      </c>
      <c r="D9" s="5">
        <f>ROUND(C9,1)</f>
        <v>77</v>
      </c>
      <c r="E9" s="5">
        <f>ROUND(C9/8,1)</f>
        <v>9.6</v>
      </c>
      <c r="F9" s="6" t="str">
        <f>IF(E9&gt;9,"A1",IF(E9&gt;8,"A2",IF(E9&gt;7,"B1",IF(E9&gt;6,"B2",IF(E9&gt;5,"C1",IF(E9&gt;4,"C2",IF(E9&gt;3.2,"D",IF(E9&gt;2,"E1","E2"))))))))</f>
        <v>A1</v>
      </c>
    </row>
    <row r="10" spans="1:6" ht="27.6" customHeight="1" thickBot="1" x14ac:dyDescent="0.35">
      <c r="A10" s="2">
        <v>2</v>
      </c>
      <c r="B10" s="51" t="s">
        <v>68</v>
      </c>
      <c r="C10" s="52">
        <v>57</v>
      </c>
      <c r="D10" s="5">
        <f t="shared" ref="D10:D49" si="0">ROUND(C10,1)</f>
        <v>57</v>
      </c>
      <c r="E10" s="5">
        <f t="shared" ref="E10:E49" si="1">ROUND(C10/8,1)</f>
        <v>7.1</v>
      </c>
      <c r="F10" s="6" t="str">
        <f t="shared" ref="F10:F49" si="2">IF(E10&gt;9,"A1",IF(E10&gt;8,"A2",IF(E10&gt;7,"B1",IF(E10&gt;6,"B2",IF(E10&gt;5,"C1",IF(E10&gt;4,"C2",IF(E10&gt;3.2,"D",IF(E10&gt;2,"E1","E2"))))))))</f>
        <v>B1</v>
      </c>
    </row>
    <row r="11" spans="1:6" ht="27.6" customHeight="1" thickBot="1" x14ac:dyDescent="0.35">
      <c r="A11" s="2">
        <v>3</v>
      </c>
      <c r="B11" s="51" t="s">
        <v>61</v>
      </c>
      <c r="C11" s="52" t="s">
        <v>91</v>
      </c>
      <c r="D11" s="5"/>
      <c r="E11" s="5" t="e">
        <f t="shared" si="1"/>
        <v>#VALUE!</v>
      </c>
      <c r="F11" s="6" t="e">
        <f t="shared" si="2"/>
        <v>#VALUE!</v>
      </c>
    </row>
    <row r="12" spans="1:6" ht="15" thickBot="1" x14ac:dyDescent="0.35">
      <c r="A12" s="2">
        <v>4</v>
      </c>
      <c r="B12" s="51" t="s">
        <v>89</v>
      </c>
      <c r="C12" s="52" t="s">
        <v>91</v>
      </c>
      <c r="D12" s="5" t="e">
        <f t="shared" si="0"/>
        <v>#VALUE!</v>
      </c>
      <c r="E12" s="5" t="e">
        <f t="shared" si="1"/>
        <v>#VALUE!</v>
      </c>
      <c r="F12" s="6" t="e">
        <f t="shared" si="2"/>
        <v>#VALUE!</v>
      </c>
    </row>
    <row r="13" spans="1:6" ht="15" thickBot="1" x14ac:dyDescent="0.35">
      <c r="A13" s="2">
        <v>5</v>
      </c>
      <c r="B13" s="51" t="s">
        <v>64</v>
      </c>
      <c r="C13" s="52">
        <v>68</v>
      </c>
      <c r="D13" s="5">
        <f t="shared" si="0"/>
        <v>68</v>
      </c>
      <c r="E13" s="5">
        <f t="shared" si="1"/>
        <v>8.5</v>
      </c>
      <c r="F13" s="6" t="str">
        <f t="shared" si="2"/>
        <v>A2</v>
      </c>
    </row>
    <row r="14" spans="1:6" ht="15" thickBot="1" x14ac:dyDescent="0.35">
      <c r="A14" s="2">
        <v>6</v>
      </c>
      <c r="B14" s="51" t="s">
        <v>90</v>
      </c>
      <c r="C14" s="52">
        <v>44</v>
      </c>
      <c r="D14" s="5">
        <f t="shared" si="0"/>
        <v>44</v>
      </c>
      <c r="E14" s="5">
        <f t="shared" si="1"/>
        <v>5.5</v>
      </c>
      <c r="F14" s="6" t="str">
        <f t="shared" si="2"/>
        <v>C1</v>
      </c>
    </row>
    <row r="15" spans="1:6" ht="27.6" customHeight="1" thickBot="1" x14ac:dyDescent="0.35">
      <c r="A15" s="2">
        <v>7</v>
      </c>
      <c r="B15" s="51" t="s">
        <v>60</v>
      </c>
      <c r="C15" s="52">
        <v>75</v>
      </c>
      <c r="D15" s="5">
        <v>75</v>
      </c>
      <c r="E15" s="5">
        <f t="shared" si="1"/>
        <v>9.4</v>
      </c>
      <c r="F15" s="6" t="str">
        <f t="shared" si="2"/>
        <v>A1</v>
      </c>
    </row>
    <row r="16" spans="1:6" ht="15" thickBot="1" x14ac:dyDescent="0.35">
      <c r="A16" s="2">
        <v>8</v>
      </c>
      <c r="B16" s="51" t="s">
        <v>63</v>
      </c>
      <c r="C16" s="52">
        <v>48</v>
      </c>
      <c r="D16" s="5">
        <f t="shared" si="0"/>
        <v>48</v>
      </c>
      <c r="E16" s="5">
        <f t="shared" si="1"/>
        <v>6</v>
      </c>
      <c r="F16" s="6" t="str">
        <f t="shared" si="2"/>
        <v>C1</v>
      </c>
    </row>
    <row r="17" spans="1:6" ht="15" thickBot="1" x14ac:dyDescent="0.35">
      <c r="A17" s="2">
        <v>9</v>
      </c>
      <c r="B17" s="51" t="s">
        <v>71</v>
      </c>
      <c r="C17" s="52">
        <v>51</v>
      </c>
      <c r="D17" s="5">
        <f t="shared" si="0"/>
        <v>51</v>
      </c>
      <c r="E17" s="5">
        <f t="shared" si="1"/>
        <v>6.4</v>
      </c>
      <c r="F17" s="6" t="str">
        <f t="shared" si="2"/>
        <v>B2</v>
      </c>
    </row>
    <row r="18" spans="1:6" ht="15" thickBot="1" x14ac:dyDescent="0.35">
      <c r="A18" s="2">
        <v>10</v>
      </c>
      <c r="B18" s="51" t="s">
        <v>88</v>
      </c>
      <c r="C18" s="52">
        <v>69</v>
      </c>
      <c r="D18" s="5">
        <f t="shared" si="0"/>
        <v>69</v>
      </c>
      <c r="E18" s="5">
        <f t="shared" si="1"/>
        <v>8.6</v>
      </c>
      <c r="F18" s="6" t="str">
        <f t="shared" si="2"/>
        <v>A2</v>
      </c>
    </row>
    <row r="19" spans="1:6" ht="15" thickBot="1" x14ac:dyDescent="0.35">
      <c r="A19" s="2">
        <v>11</v>
      </c>
      <c r="B19" s="51" t="s">
        <v>77</v>
      </c>
      <c r="C19" s="52">
        <v>77</v>
      </c>
      <c r="D19" s="5">
        <f t="shared" si="0"/>
        <v>77</v>
      </c>
      <c r="E19" s="5">
        <f t="shared" si="1"/>
        <v>9.6</v>
      </c>
      <c r="F19" s="6" t="str">
        <f t="shared" si="2"/>
        <v>A1</v>
      </c>
    </row>
    <row r="20" spans="1:6" ht="15" thickBot="1" x14ac:dyDescent="0.35">
      <c r="A20" s="2">
        <v>12</v>
      </c>
      <c r="B20" s="51" t="s">
        <v>78</v>
      </c>
      <c r="C20" s="52">
        <v>74</v>
      </c>
      <c r="D20" s="5">
        <f t="shared" si="0"/>
        <v>74</v>
      </c>
      <c r="E20" s="5">
        <f t="shared" si="1"/>
        <v>9.3000000000000007</v>
      </c>
      <c r="F20" s="6" t="str">
        <f t="shared" si="2"/>
        <v>A1</v>
      </c>
    </row>
    <row r="21" spans="1:6" ht="15" thickBot="1" x14ac:dyDescent="0.35">
      <c r="A21" s="2">
        <v>13</v>
      </c>
      <c r="B21" s="51" t="s">
        <v>83</v>
      </c>
      <c r="C21" s="52">
        <v>62</v>
      </c>
      <c r="D21" s="5">
        <f t="shared" si="0"/>
        <v>62</v>
      </c>
      <c r="E21" s="5">
        <f t="shared" si="1"/>
        <v>7.8</v>
      </c>
      <c r="F21" s="6" t="str">
        <f t="shared" si="2"/>
        <v>B1</v>
      </c>
    </row>
    <row r="22" spans="1:6" ht="27.6" customHeight="1" thickBot="1" x14ac:dyDescent="0.35">
      <c r="A22" s="2">
        <v>14</v>
      </c>
      <c r="B22" s="51" t="s">
        <v>81</v>
      </c>
      <c r="C22" s="52">
        <v>50</v>
      </c>
      <c r="D22" s="5">
        <f t="shared" si="0"/>
        <v>50</v>
      </c>
      <c r="E22" s="5">
        <f t="shared" si="1"/>
        <v>6.3</v>
      </c>
      <c r="F22" s="6" t="str">
        <f t="shared" si="2"/>
        <v>B2</v>
      </c>
    </row>
    <row r="23" spans="1:6" ht="15" thickBot="1" x14ac:dyDescent="0.35">
      <c r="A23" s="2">
        <v>15</v>
      </c>
      <c r="B23" s="51" t="s">
        <v>66</v>
      </c>
      <c r="C23" s="52">
        <v>66</v>
      </c>
      <c r="D23" s="5">
        <f t="shared" si="0"/>
        <v>66</v>
      </c>
      <c r="E23" s="5">
        <f t="shared" si="1"/>
        <v>8.3000000000000007</v>
      </c>
      <c r="F23" s="6" t="str">
        <f t="shared" si="2"/>
        <v>A2</v>
      </c>
    </row>
    <row r="24" spans="1:6" ht="27.6" customHeight="1" thickBot="1" x14ac:dyDescent="0.35">
      <c r="A24" s="2">
        <v>16</v>
      </c>
      <c r="B24" s="51" t="s">
        <v>67</v>
      </c>
      <c r="C24" s="52">
        <v>52</v>
      </c>
      <c r="D24" s="5">
        <f t="shared" si="0"/>
        <v>52</v>
      </c>
      <c r="E24" s="5">
        <f t="shared" si="1"/>
        <v>6.5</v>
      </c>
      <c r="F24" s="6" t="str">
        <f t="shared" si="2"/>
        <v>B2</v>
      </c>
    </row>
    <row r="25" spans="1:6" ht="15" thickBot="1" x14ac:dyDescent="0.35">
      <c r="A25" s="2">
        <v>17</v>
      </c>
      <c r="B25" s="51" t="s">
        <v>74</v>
      </c>
      <c r="C25" s="52">
        <v>67</v>
      </c>
      <c r="D25" s="5">
        <f t="shared" si="0"/>
        <v>67</v>
      </c>
      <c r="E25" s="5">
        <f t="shared" si="1"/>
        <v>8.4</v>
      </c>
      <c r="F25" s="6" t="str">
        <f t="shared" si="2"/>
        <v>A2</v>
      </c>
    </row>
    <row r="26" spans="1:6" ht="15" thickBot="1" x14ac:dyDescent="0.35">
      <c r="A26" s="2">
        <v>18</v>
      </c>
      <c r="B26" s="51" t="s">
        <v>86</v>
      </c>
      <c r="C26" s="52">
        <v>60</v>
      </c>
      <c r="D26" s="5">
        <f t="shared" si="0"/>
        <v>60</v>
      </c>
      <c r="E26" s="5">
        <f t="shared" si="1"/>
        <v>7.5</v>
      </c>
      <c r="F26" s="6" t="str">
        <f t="shared" si="2"/>
        <v>B1</v>
      </c>
    </row>
    <row r="27" spans="1:6" ht="27.6" customHeight="1" thickBot="1" x14ac:dyDescent="0.35">
      <c r="A27" s="2">
        <v>19</v>
      </c>
      <c r="B27" s="51" t="s">
        <v>94</v>
      </c>
      <c r="C27" s="52" t="s">
        <v>91</v>
      </c>
      <c r="D27" s="5" t="e">
        <f t="shared" si="0"/>
        <v>#VALUE!</v>
      </c>
      <c r="E27" s="5" t="e">
        <f t="shared" si="1"/>
        <v>#VALUE!</v>
      </c>
      <c r="F27" s="6" t="e">
        <f t="shared" si="2"/>
        <v>#VALUE!</v>
      </c>
    </row>
    <row r="28" spans="1:6" ht="15" thickBot="1" x14ac:dyDescent="0.35">
      <c r="A28" s="2">
        <v>20</v>
      </c>
      <c r="B28" s="51" t="s">
        <v>58</v>
      </c>
      <c r="C28" s="52">
        <v>74</v>
      </c>
      <c r="D28" s="5">
        <f t="shared" si="0"/>
        <v>74</v>
      </c>
      <c r="E28" s="5">
        <f t="shared" si="1"/>
        <v>9.3000000000000007</v>
      </c>
      <c r="F28" s="6" t="str">
        <f t="shared" si="2"/>
        <v>A1</v>
      </c>
    </row>
    <row r="29" spans="1:6" ht="15" thickBot="1" x14ac:dyDescent="0.35">
      <c r="A29" s="2">
        <v>21</v>
      </c>
      <c r="B29" s="51"/>
      <c r="C29" s="52"/>
      <c r="D29" s="5">
        <f t="shared" si="0"/>
        <v>0</v>
      </c>
      <c r="E29" s="5">
        <f t="shared" si="1"/>
        <v>0</v>
      </c>
      <c r="F29" s="6" t="str">
        <f t="shared" si="2"/>
        <v>E2</v>
      </c>
    </row>
    <row r="30" spans="1:6" ht="15" thickBot="1" x14ac:dyDescent="0.35">
      <c r="A30" s="2">
        <v>22</v>
      </c>
      <c r="B30" s="51" t="s">
        <v>84</v>
      </c>
      <c r="C30" s="52">
        <v>65</v>
      </c>
      <c r="D30" s="5">
        <f t="shared" si="0"/>
        <v>65</v>
      </c>
      <c r="E30" s="5">
        <f t="shared" si="1"/>
        <v>8.1</v>
      </c>
      <c r="F30" s="6" t="str">
        <f t="shared" si="2"/>
        <v>A2</v>
      </c>
    </row>
    <row r="31" spans="1:6" ht="15" thickBot="1" x14ac:dyDescent="0.35">
      <c r="A31" s="2">
        <v>23</v>
      </c>
      <c r="B31" s="51" t="s">
        <v>87</v>
      </c>
      <c r="C31" s="52">
        <v>72</v>
      </c>
      <c r="D31" s="5">
        <f t="shared" si="0"/>
        <v>72</v>
      </c>
      <c r="E31" s="5">
        <f t="shared" si="1"/>
        <v>9</v>
      </c>
      <c r="F31" s="6" t="str">
        <f t="shared" si="2"/>
        <v>A2</v>
      </c>
    </row>
    <row r="32" spans="1:6" ht="15" thickBot="1" x14ac:dyDescent="0.35">
      <c r="A32" s="2">
        <v>24</v>
      </c>
      <c r="B32" s="51" t="s">
        <v>85</v>
      </c>
      <c r="C32" s="52">
        <v>78</v>
      </c>
      <c r="D32" s="5">
        <f t="shared" si="0"/>
        <v>78</v>
      </c>
      <c r="E32" s="5">
        <f t="shared" si="1"/>
        <v>9.8000000000000007</v>
      </c>
      <c r="F32" s="6" t="str">
        <f t="shared" si="2"/>
        <v>A1</v>
      </c>
    </row>
    <row r="33" spans="1:6" ht="27.6" customHeight="1" thickBot="1" x14ac:dyDescent="0.35">
      <c r="A33" s="2">
        <v>25</v>
      </c>
      <c r="B33" s="51" t="s">
        <v>65</v>
      </c>
      <c r="C33" s="52">
        <v>43</v>
      </c>
      <c r="D33" s="5">
        <f t="shared" si="0"/>
        <v>43</v>
      </c>
      <c r="E33" s="5">
        <f t="shared" si="1"/>
        <v>5.4</v>
      </c>
      <c r="F33" s="6" t="str">
        <f t="shared" si="2"/>
        <v>C1</v>
      </c>
    </row>
    <row r="34" spans="1:6" ht="15" thickBot="1" x14ac:dyDescent="0.35">
      <c r="A34" s="2">
        <v>26</v>
      </c>
      <c r="B34" s="51"/>
      <c r="C34" s="52"/>
      <c r="D34" s="5">
        <f t="shared" si="0"/>
        <v>0</v>
      </c>
      <c r="E34" s="5">
        <f t="shared" si="1"/>
        <v>0</v>
      </c>
      <c r="F34" s="6" t="str">
        <f t="shared" si="2"/>
        <v>E2</v>
      </c>
    </row>
    <row r="35" spans="1:6" ht="15" thickBot="1" x14ac:dyDescent="0.35">
      <c r="A35" s="2">
        <v>27</v>
      </c>
      <c r="B35" s="51" t="s">
        <v>73</v>
      </c>
      <c r="C35" s="52">
        <v>75</v>
      </c>
      <c r="D35" s="5">
        <f t="shared" si="0"/>
        <v>75</v>
      </c>
      <c r="E35" s="5">
        <f t="shared" si="1"/>
        <v>9.4</v>
      </c>
      <c r="F35" s="6" t="str">
        <f t="shared" si="2"/>
        <v>A1</v>
      </c>
    </row>
    <row r="36" spans="1:6" ht="15" thickBot="1" x14ac:dyDescent="0.35">
      <c r="A36" s="2">
        <v>28</v>
      </c>
      <c r="B36" s="51" t="s">
        <v>92</v>
      </c>
      <c r="C36" s="52" t="s">
        <v>93</v>
      </c>
      <c r="D36" s="5" t="e">
        <f t="shared" si="0"/>
        <v>#VALUE!</v>
      </c>
      <c r="E36" s="5" t="e">
        <f t="shared" si="1"/>
        <v>#VALUE!</v>
      </c>
      <c r="F36" s="6" t="e">
        <f t="shared" si="2"/>
        <v>#VALUE!</v>
      </c>
    </row>
    <row r="37" spans="1:6" ht="15" thickBot="1" x14ac:dyDescent="0.35">
      <c r="A37" s="2">
        <v>29</v>
      </c>
      <c r="B37" s="51" t="s">
        <v>69</v>
      </c>
      <c r="C37" s="52">
        <v>61</v>
      </c>
      <c r="D37" s="5">
        <f t="shared" si="0"/>
        <v>61</v>
      </c>
      <c r="E37" s="5">
        <f t="shared" si="1"/>
        <v>7.6</v>
      </c>
      <c r="F37" s="6" t="str">
        <f t="shared" si="2"/>
        <v>B1</v>
      </c>
    </row>
    <row r="38" spans="1:6" ht="15" thickBot="1" x14ac:dyDescent="0.35">
      <c r="A38" s="2">
        <v>30</v>
      </c>
      <c r="B38" s="51" t="s">
        <v>82</v>
      </c>
      <c r="C38" s="52">
        <v>59</v>
      </c>
      <c r="D38" s="5">
        <f t="shared" si="0"/>
        <v>59</v>
      </c>
      <c r="E38" s="5">
        <f t="shared" si="1"/>
        <v>7.4</v>
      </c>
      <c r="F38" s="6" t="str">
        <f t="shared" si="2"/>
        <v>B1</v>
      </c>
    </row>
    <row r="39" spans="1:6" ht="15" thickBot="1" x14ac:dyDescent="0.35">
      <c r="A39" s="2">
        <v>31</v>
      </c>
      <c r="B39" s="51" t="s">
        <v>76</v>
      </c>
      <c r="C39" s="52">
        <v>67</v>
      </c>
      <c r="D39" s="5">
        <f t="shared" si="0"/>
        <v>67</v>
      </c>
      <c r="E39" s="5">
        <f t="shared" si="1"/>
        <v>8.4</v>
      </c>
      <c r="F39" s="6" t="str">
        <f t="shared" si="2"/>
        <v>A2</v>
      </c>
    </row>
    <row r="40" spans="1:6" ht="40.799999999999997" customHeight="1" thickBot="1" x14ac:dyDescent="0.35">
      <c r="A40" s="2">
        <v>32</v>
      </c>
      <c r="B40" s="51" t="s">
        <v>72</v>
      </c>
      <c r="C40" s="52">
        <v>71</v>
      </c>
      <c r="D40" s="5">
        <f t="shared" si="0"/>
        <v>71</v>
      </c>
      <c r="E40" s="5">
        <f t="shared" si="1"/>
        <v>8.9</v>
      </c>
      <c r="F40" s="6" t="str">
        <f t="shared" si="2"/>
        <v>A2</v>
      </c>
    </row>
    <row r="41" spans="1:6" ht="40.799999999999997" customHeight="1" thickBot="1" x14ac:dyDescent="0.35">
      <c r="A41" s="2">
        <v>33</v>
      </c>
      <c r="B41" s="51"/>
      <c r="C41" s="52" t="s">
        <v>91</v>
      </c>
      <c r="D41" s="5" t="e">
        <f t="shared" si="0"/>
        <v>#VALUE!</v>
      </c>
      <c r="E41" s="5" t="e">
        <f t="shared" si="1"/>
        <v>#VALUE!</v>
      </c>
      <c r="F41" s="6" t="e">
        <f t="shared" si="2"/>
        <v>#VALUE!</v>
      </c>
    </row>
    <row r="42" spans="1:6" ht="15" thickBot="1" x14ac:dyDescent="0.35">
      <c r="A42" s="2">
        <v>34</v>
      </c>
      <c r="B42" s="51" t="s">
        <v>75</v>
      </c>
      <c r="C42" s="52">
        <v>79</v>
      </c>
      <c r="D42" s="5">
        <f t="shared" si="0"/>
        <v>79</v>
      </c>
      <c r="E42" s="5">
        <f t="shared" si="1"/>
        <v>9.9</v>
      </c>
      <c r="F42" s="6" t="str">
        <f t="shared" si="2"/>
        <v>A1</v>
      </c>
    </row>
    <row r="43" spans="1:6" ht="15" thickBot="1" x14ac:dyDescent="0.35">
      <c r="A43" s="2">
        <v>35</v>
      </c>
      <c r="B43" s="51" t="s">
        <v>78</v>
      </c>
      <c r="C43" s="52">
        <v>66</v>
      </c>
      <c r="D43" s="5">
        <f t="shared" si="0"/>
        <v>66</v>
      </c>
      <c r="E43" s="5">
        <f t="shared" si="1"/>
        <v>8.3000000000000007</v>
      </c>
      <c r="F43" s="6" t="str">
        <f t="shared" si="2"/>
        <v>A2</v>
      </c>
    </row>
    <row r="44" spans="1:6" ht="15" thickBot="1" x14ac:dyDescent="0.35">
      <c r="A44" s="2">
        <v>36</v>
      </c>
      <c r="B44" s="51" t="s">
        <v>70</v>
      </c>
      <c r="C44" s="52">
        <v>60</v>
      </c>
      <c r="D44" s="5">
        <f t="shared" si="0"/>
        <v>60</v>
      </c>
      <c r="E44" s="5">
        <f t="shared" si="1"/>
        <v>7.5</v>
      </c>
      <c r="F44" s="6" t="str">
        <f t="shared" si="2"/>
        <v>B1</v>
      </c>
    </row>
    <row r="45" spans="1:6" ht="15" thickBot="1" x14ac:dyDescent="0.35">
      <c r="A45" s="2">
        <v>37</v>
      </c>
      <c r="B45" s="51" t="s">
        <v>80</v>
      </c>
      <c r="C45" s="52">
        <v>54</v>
      </c>
      <c r="D45" s="5">
        <f t="shared" si="0"/>
        <v>54</v>
      </c>
      <c r="E45" s="5">
        <f t="shared" si="1"/>
        <v>6.8</v>
      </c>
      <c r="F45" s="6" t="str">
        <f t="shared" si="2"/>
        <v>B2</v>
      </c>
    </row>
    <row r="46" spans="1:6" x14ac:dyDescent="0.3">
      <c r="A46" s="2">
        <v>38</v>
      </c>
      <c r="B46" s="3" t="s">
        <v>62</v>
      </c>
      <c r="C46" s="4">
        <v>63</v>
      </c>
      <c r="D46" s="5">
        <f t="shared" si="0"/>
        <v>63</v>
      </c>
      <c r="E46" s="5">
        <f t="shared" si="1"/>
        <v>7.9</v>
      </c>
      <c r="F46" s="6" t="str">
        <f t="shared" si="2"/>
        <v>B1</v>
      </c>
    </row>
    <row r="47" spans="1:6" x14ac:dyDescent="0.3">
      <c r="A47" s="2">
        <v>39</v>
      </c>
      <c r="B47" s="7" t="s">
        <v>79</v>
      </c>
      <c r="C47" s="4">
        <v>60</v>
      </c>
      <c r="D47" s="5">
        <f t="shared" si="0"/>
        <v>60</v>
      </c>
      <c r="E47" s="5">
        <f t="shared" si="1"/>
        <v>7.5</v>
      </c>
      <c r="F47" s="6" t="str">
        <f t="shared" si="2"/>
        <v>B1</v>
      </c>
    </row>
    <row r="48" spans="1:6" x14ac:dyDescent="0.3">
      <c r="A48" s="2">
        <v>40</v>
      </c>
      <c r="B48" s="7"/>
      <c r="C48" s="4" t="s">
        <v>91</v>
      </c>
      <c r="D48" s="5" t="e">
        <f t="shared" si="0"/>
        <v>#VALUE!</v>
      </c>
      <c r="E48" s="5" t="e">
        <f t="shared" si="1"/>
        <v>#VALUE!</v>
      </c>
      <c r="F48" s="6" t="e">
        <f t="shared" si="2"/>
        <v>#VALUE!</v>
      </c>
    </row>
    <row r="49" spans="1:6" x14ac:dyDescent="0.3">
      <c r="A49" s="2">
        <v>41</v>
      </c>
      <c r="B49" s="7"/>
      <c r="C49" s="4" t="s">
        <v>91</v>
      </c>
      <c r="D49" s="5" t="e">
        <f t="shared" si="0"/>
        <v>#VALUE!</v>
      </c>
      <c r="E49" s="5" t="e">
        <f t="shared" si="1"/>
        <v>#VALUE!</v>
      </c>
      <c r="F49" s="6" t="e">
        <f t="shared" si="2"/>
        <v>#VALUE!</v>
      </c>
    </row>
    <row r="50" spans="1:6" x14ac:dyDescent="0.3">
      <c r="A50" s="8"/>
      <c r="B50" s="9"/>
      <c r="C50" s="10"/>
      <c r="D50" s="11"/>
      <c r="E50" s="11"/>
      <c r="F50" s="12"/>
    </row>
    <row r="51" spans="1:6" x14ac:dyDescent="0.3">
      <c r="A51" s="13"/>
      <c r="B51" s="14"/>
      <c r="C51" s="10"/>
      <c r="D51" s="11"/>
      <c r="E51" s="11"/>
      <c r="F51" s="12"/>
    </row>
    <row r="52" spans="1:6" x14ac:dyDescent="0.3">
      <c r="A52" s="55" t="s">
        <v>35</v>
      </c>
      <c r="B52" s="55"/>
      <c r="C52" s="55" t="s">
        <v>16</v>
      </c>
      <c r="D52" s="55"/>
      <c r="E52" s="55"/>
      <c r="F52">
        <v>34</v>
      </c>
    </row>
    <row r="53" spans="1:6" ht="15.6" x14ac:dyDescent="0.3">
      <c r="A53" s="15" t="s">
        <v>17</v>
      </c>
      <c r="B53" s="15"/>
      <c r="C53" s="17">
        <v>19</v>
      </c>
      <c r="D53" s="16" t="s">
        <v>18</v>
      </c>
      <c r="E53" s="18" t="e">
        <f>C53*100/E52</f>
        <v>#DIV/0!</v>
      </c>
    </row>
    <row r="54" spans="1:6" x14ac:dyDescent="0.3">
      <c r="A54" s="19" t="s">
        <v>19</v>
      </c>
      <c r="B54" s="19"/>
      <c r="C54" s="19"/>
      <c r="D54" s="19"/>
      <c r="E54" s="20"/>
    </row>
    <row r="55" spans="1:6" x14ac:dyDescent="0.3">
      <c r="A55" s="21" t="s">
        <v>20</v>
      </c>
      <c r="B55" s="22">
        <f>COUNTIF(F9:F51,"A1")</f>
        <v>8</v>
      </c>
      <c r="C55" s="21" t="s">
        <v>21</v>
      </c>
      <c r="D55" s="22">
        <f>COUNTIF(F9:F51,"C2")</f>
        <v>0</v>
      </c>
      <c r="E55" s="23"/>
    </row>
    <row r="56" spans="1:6" x14ac:dyDescent="0.3">
      <c r="A56" s="21" t="s">
        <v>22</v>
      </c>
      <c r="B56" s="22">
        <f>COUNTIF(F9:F51,"A2")</f>
        <v>9</v>
      </c>
      <c r="C56" s="21" t="s">
        <v>23</v>
      </c>
      <c r="D56" s="22">
        <f>COUNTIF(F9:F51,"D")</f>
        <v>0</v>
      </c>
      <c r="E56" s="23"/>
    </row>
    <row r="57" spans="1:6" x14ac:dyDescent="0.3">
      <c r="A57" s="21" t="s">
        <v>24</v>
      </c>
      <c r="B57" s="22">
        <f>COUNTIF(F9:F51,"B1")</f>
        <v>8</v>
      </c>
      <c r="C57" s="21" t="s">
        <v>25</v>
      </c>
      <c r="D57" s="22">
        <f>COUNTIF(F9:F51,"E1")</f>
        <v>0</v>
      </c>
      <c r="E57" s="23"/>
    </row>
    <row r="58" spans="1:6" x14ac:dyDescent="0.3">
      <c r="A58" s="21" t="s">
        <v>26</v>
      </c>
      <c r="B58" s="22">
        <f>COUNTIF(F9:F51,"B2")</f>
        <v>4</v>
      </c>
      <c r="C58" s="21" t="s">
        <v>27</v>
      </c>
      <c r="D58" s="22">
        <f>COUNTIF(F9:F51,"E2")</f>
        <v>2</v>
      </c>
      <c r="E58" s="23"/>
    </row>
    <row r="59" spans="1:6" x14ac:dyDescent="0.3">
      <c r="A59" s="24" t="s">
        <v>28</v>
      </c>
      <c r="B59" s="22">
        <f>COUNTIF(F9:F51,"C1")</f>
        <v>3</v>
      </c>
      <c r="C59" s="25" t="s">
        <v>29</v>
      </c>
      <c r="D59" s="22">
        <f>SUM(B55,B56,B57,B58,B59,D55,D56,D57,D58)</f>
        <v>34</v>
      </c>
      <c r="E59" s="23"/>
    </row>
    <row r="60" spans="1:6" x14ac:dyDescent="0.3">
      <c r="A60" s="26"/>
      <c r="B60" s="26"/>
      <c r="C60" s="25"/>
      <c r="D60" s="26"/>
      <c r="E60" s="26"/>
    </row>
    <row r="61" spans="1:6" x14ac:dyDescent="0.3">
      <c r="A61" s="26" t="s">
        <v>30</v>
      </c>
      <c r="B61" s="26"/>
      <c r="C61" s="25" t="s">
        <v>31</v>
      </c>
      <c r="D61" s="26"/>
      <c r="E61" s="26" t="s">
        <v>32</v>
      </c>
    </row>
  </sheetData>
  <mergeCells count="9">
    <mergeCell ref="A7:F7"/>
    <mergeCell ref="A52:B52"/>
    <mergeCell ref="C52:E5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tabSelected="1" topLeftCell="A23" workbookViewId="0">
      <selection activeCell="H50" sqref="H50"/>
    </sheetView>
  </sheetViews>
  <sheetFormatPr defaultRowHeight="14.4" x14ac:dyDescent="0.3"/>
  <cols>
    <col min="1" max="1" width="11.21875" customWidth="1"/>
    <col min="2" max="2" width="19.88671875" customWidth="1"/>
  </cols>
  <sheetData>
    <row r="1" spans="1:9" ht="15.6" x14ac:dyDescent="0.3">
      <c r="A1" s="53" t="s">
        <v>36</v>
      </c>
      <c r="B1" s="53"/>
      <c r="C1" s="53"/>
      <c r="D1" s="53"/>
      <c r="E1" s="53"/>
      <c r="F1" s="53"/>
      <c r="G1" s="53"/>
      <c r="H1" s="53"/>
      <c r="I1" s="53"/>
    </row>
    <row r="2" spans="1:9" ht="15.6" x14ac:dyDescent="0.3">
      <c r="A2" s="53" t="s">
        <v>37</v>
      </c>
      <c r="B2" s="53"/>
      <c r="C2" s="53"/>
      <c r="D2" s="53"/>
      <c r="E2" s="53"/>
      <c r="F2" s="53"/>
      <c r="G2" s="53"/>
      <c r="H2" s="53"/>
      <c r="I2" s="53"/>
    </row>
    <row r="3" spans="1:9" ht="15.6" x14ac:dyDescent="0.3">
      <c r="A3" s="53" t="s">
        <v>54</v>
      </c>
      <c r="B3" s="53"/>
      <c r="C3" s="53"/>
      <c r="D3" s="53"/>
      <c r="E3" s="53"/>
      <c r="F3" s="53"/>
      <c r="G3" s="53"/>
      <c r="H3" s="53"/>
      <c r="I3" s="53"/>
    </row>
    <row r="4" spans="1:9" ht="15.6" x14ac:dyDescent="0.3">
      <c r="A4" s="53" t="s">
        <v>55</v>
      </c>
      <c r="B4" s="53"/>
      <c r="C4" s="53"/>
      <c r="D4" s="53"/>
      <c r="E4" s="53"/>
      <c r="F4" s="53"/>
      <c r="G4" s="53"/>
      <c r="H4" s="53"/>
      <c r="I4" s="53"/>
    </row>
    <row r="5" spans="1:9" ht="15.6" x14ac:dyDescent="0.3">
      <c r="A5" s="27"/>
      <c r="B5" s="27"/>
      <c r="C5" s="27"/>
      <c r="D5" s="27"/>
    </row>
    <row r="6" spans="1:9" ht="43.8" thickBot="1" x14ac:dyDescent="0.35">
      <c r="A6" s="28" t="s">
        <v>38</v>
      </c>
      <c r="B6" s="28" t="s">
        <v>39</v>
      </c>
      <c r="C6" s="1" t="s">
        <v>40</v>
      </c>
      <c r="D6" s="1" t="s">
        <v>41</v>
      </c>
      <c r="E6" s="1" t="s">
        <v>42</v>
      </c>
      <c r="F6" s="1" t="s">
        <v>50</v>
      </c>
      <c r="G6" s="1" t="s">
        <v>51</v>
      </c>
      <c r="H6" s="1" t="s">
        <v>43</v>
      </c>
      <c r="I6" s="29" t="s">
        <v>44</v>
      </c>
    </row>
    <row r="7" spans="1:9" ht="16.2" thickBot="1" x14ac:dyDescent="0.35">
      <c r="A7" s="30">
        <v>1</v>
      </c>
      <c r="B7" s="51" t="s">
        <v>59</v>
      </c>
      <c r="C7" s="52">
        <v>77</v>
      </c>
      <c r="D7" s="4">
        <v>80</v>
      </c>
      <c r="E7" s="4">
        <v>78</v>
      </c>
      <c r="F7" s="4">
        <v>79</v>
      </c>
      <c r="G7" s="31">
        <f t="shared" ref="G7:G46" si="0">SUM(C7:F7)</f>
        <v>314</v>
      </c>
      <c r="H7" s="32">
        <f>G7/320*100</f>
        <v>98.125</v>
      </c>
      <c r="I7" s="50" t="str">
        <f>IF(H7&gt;90,"A1",IF(H7&gt;80,"A2",IF(H7&gt;70,"B1",IF(H7&gt;60,"B2",IF(H7&gt;50,"C1",IF(H7&gt;40,"C2",IF(H7&gt;32,"D",IF(H7&gt;20,"E1","E2"))))))))</f>
        <v>A1</v>
      </c>
    </row>
    <row r="8" spans="1:9" ht="16.2" thickBot="1" x14ac:dyDescent="0.35">
      <c r="A8" s="30">
        <v>2</v>
      </c>
      <c r="B8" s="51" t="s">
        <v>68</v>
      </c>
      <c r="C8" s="52">
        <v>57</v>
      </c>
      <c r="D8" s="4">
        <v>45</v>
      </c>
      <c r="E8" s="4">
        <v>68</v>
      </c>
      <c r="F8" s="4">
        <v>44</v>
      </c>
      <c r="G8" s="31">
        <f t="shared" si="0"/>
        <v>214</v>
      </c>
      <c r="H8" s="32">
        <v>66.87</v>
      </c>
      <c r="I8" s="50" t="str">
        <f t="shared" ref="I8:I47" si="1">IF(H8&gt;90,"A1",IF(H8&gt;80,"A2",IF(H8&gt;70,"B1",IF(H8&gt;60,"B2",IF(H8&gt;50,"C1",IF(H8&gt;40,"C2",IF(H8&gt;32,"D",IF(H8&gt;20,"E1","E2"))))))))</f>
        <v>B2</v>
      </c>
    </row>
    <row r="9" spans="1:9" ht="16.2" thickBot="1" x14ac:dyDescent="0.35">
      <c r="A9" s="30">
        <v>3</v>
      </c>
      <c r="B9" s="51" t="s">
        <v>61</v>
      </c>
      <c r="C9" s="52" t="s">
        <v>91</v>
      </c>
      <c r="D9" s="4">
        <v>15</v>
      </c>
      <c r="E9" s="4">
        <v>24</v>
      </c>
      <c r="F9" s="4">
        <v>24</v>
      </c>
      <c r="G9" s="31">
        <f t="shared" si="0"/>
        <v>63</v>
      </c>
      <c r="H9" s="32">
        <v>19.649999999999999</v>
      </c>
      <c r="I9" s="50" t="str">
        <f t="shared" si="1"/>
        <v>E2</v>
      </c>
    </row>
    <row r="10" spans="1:9" ht="16.2" thickBot="1" x14ac:dyDescent="0.35">
      <c r="A10" s="30">
        <v>4</v>
      </c>
      <c r="B10" s="51" t="s">
        <v>89</v>
      </c>
      <c r="C10" s="52" t="s">
        <v>91</v>
      </c>
      <c r="D10" s="4">
        <v>18</v>
      </c>
      <c r="E10" s="4" t="s">
        <v>91</v>
      </c>
      <c r="F10" s="4">
        <v>14</v>
      </c>
      <c r="G10" s="31">
        <f t="shared" si="0"/>
        <v>32</v>
      </c>
      <c r="H10" s="32">
        <v>10.1</v>
      </c>
      <c r="I10" s="50" t="str">
        <f t="shared" si="1"/>
        <v>E2</v>
      </c>
    </row>
    <row r="11" spans="1:9" ht="16.2" thickBot="1" x14ac:dyDescent="0.35">
      <c r="A11" s="30">
        <v>5</v>
      </c>
      <c r="B11" s="51" t="s">
        <v>64</v>
      </c>
      <c r="C11" s="52">
        <v>68</v>
      </c>
      <c r="D11" s="4">
        <v>78</v>
      </c>
      <c r="E11" s="4">
        <v>80</v>
      </c>
      <c r="F11" s="4">
        <v>76</v>
      </c>
      <c r="G11" s="31">
        <f t="shared" si="0"/>
        <v>302</v>
      </c>
      <c r="H11" s="32">
        <v>94.37</v>
      </c>
      <c r="I11" s="50" t="str">
        <f t="shared" si="1"/>
        <v>A1</v>
      </c>
    </row>
    <row r="12" spans="1:9" ht="16.2" thickBot="1" x14ac:dyDescent="0.35">
      <c r="A12" s="30">
        <v>6</v>
      </c>
      <c r="B12" s="51" t="s">
        <v>90</v>
      </c>
      <c r="C12" s="52">
        <v>44</v>
      </c>
      <c r="D12" s="4">
        <v>0</v>
      </c>
      <c r="E12" s="4">
        <v>50</v>
      </c>
      <c r="F12" s="4">
        <v>26</v>
      </c>
      <c r="G12" s="31">
        <f t="shared" si="0"/>
        <v>120</v>
      </c>
      <c r="H12" s="32">
        <v>37.5</v>
      </c>
      <c r="I12" s="50" t="str">
        <f t="shared" si="1"/>
        <v>D</v>
      </c>
    </row>
    <row r="13" spans="1:9" ht="16.2" thickBot="1" x14ac:dyDescent="0.35">
      <c r="A13" s="30">
        <v>7</v>
      </c>
      <c r="B13" s="51" t="s">
        <v>60</v>
      </c>
      <c r="C13" s="52">
        <v>75</v>
      </c>
      <c r="D13" s="4">
        <v>79</v>
      </c>
      <c r="E13" s="4">
        <v>78</v>
      </c>
      <c r="F13" s="4">
        <v>78</v>
      </c>
      <c r="G13" s="31">
        <f t="shared" si="0"/>
        <v>310</v>
      </c>
      <c r="H13" s="32">
        <v>96.87</v>
      </c>
      <c r="I13" s="50" t="str">
        <f t="shared" si="1"/>
        <v>A1</v>
      </c>
    </row>
    <row r="14" spans="1:9" ht="16.2" thickBot="1" x14ac:dyDescent="0.35">
      <c r="A14" s="30">
        <v>8</v>
      </c>
      <c r="B14" s="51" t="s">
        <v>63</v>
      </c>
      <c r="C14" s="52">
        <v>48</v>
      </c>
      <c r="D14" s="4">
        <v>77</v>
      </c>
      <c r="E14" s="4">
        <v>58</v>
      </c>
      <c r="F14" s="4">
        <v>71</v>
      </c>
      <c r="G14" s="31">
        <f t="shared" si="0"/>
        <v>254</v>
      </c>
      <c r="H14" s="32">
        <v>79.375</v>
      </c>
      <c r="I14" s="50" t="str">
        <f t="shared" si="1"/>
        <v>B1</v>
      </c>
    </row>
    <row r="15" spans="1:9" ht="16.2" thickBot="1" x14ac:dyDescent="0.35">
      <c r="A15" s="30">
        <v>9</v>
      </c>
      <c r="B15" s="51" t="s">
        <v>71</v>
      </c>
      <c r="C15" s="52">
        <v>51</v>
      </c>
      <c r="D15" s="4">
        <v>16</v>
      </c>
      <c r="E15" s="4" t="s">
        <v>91</v>
      </c>
      <c r="F15" s="4">
        <v>17</v>
      </c>
      <c r="G15" s="31">
        <f t="shared" si="0"/>
        <v>84</v>
      </c>
      <c r="H15" s="32">
        <v>26.2</v>
      </c>
      <c r="I15" s="50" t="str">
        <f t="shared" si="1"/>
        <v>E1</v>
      </c>
    </row>
    <row r="16" spans="1:9" ht="16.2" thickBot="1" x14ac:dyDescent="0.35">
      <c r="A16" s="30">
        <v>10</v>
      </c>
      <c r="B16" s="51" t="s">
        <v>88</v>
      </c>
      <c r="C16" s="52">
        <v>69</v>
      </c>
      <c r="D16" s="4">
        <v>0</v>
      </c>
      <c r="E16" s="4">
        <v>78</v>
      </c>
      <c r="F16" s="4" t="s">
        <v>91</v>
      </c>
      <c r="G16" s="31">
        <f t="shared" si="0"/>
        <v>147</v>
      </c>
      <c r="H16" s="32">
        <v>45.9</v>
      </c>
      <c r="I16" s="50" t="str">
        <f t="shared" si="1"/>
        <v>C2</v>
      </c>
    </row>
    <row r="17" spans="1:9" ht="16.2" thickBot="1" x14ac:dyDescent="0.35">
      <c r="A17" s="30">
        <v>11</v>
      </c>
      <c r="B17" s="51" t="s">
        <v>77</v>
      </c>
      <c r="C17" s="52">
        <v>77</v>
      </c>
      <c r="D17" s="4">
        <v>71</v>
      </c>
      <c r="E17" s="4">
        <v>80</v>
      </c>
      <c r="F17" s="4">
        <v>76</v>
      </c>
      <c r="G17" s="31">
        <f t="shared" si="0"/>
        <v>304</v>
      </c>
      <c r="H17" s="32">
        <v>95</v>
      </c>
      <c r="I17" s="50" t="str">
        <f t="shared" si="1"/>
        <v>A1</v>
      </c>
    </row>
    <row r="18" spans="1:9" ht="16.2" thickBot="1" x14ac:dyDescent="0.35">
      <c r="A18" s="30">
        <v>12</v>
      </c>
      <c r="B18" s="51" t="s">
        <v>78</v>
      </c>
      <c r="C18" s="52">
        <v>74</v>
      </c>
      <c r="D18" s="4">
        <v>71</v>
      </c>
      <c r="E18" s="4">
        <v>76</v>
      </c>
      <c r="F18" s="4">
        <v>74</v>
      </c>
      <c r="G18" s="31">
        <f t="shared" si="0"/>
        <v>295</v>
      </c>
      <c r="H18" s="32">
        <v>92.12</v>
      </c>
      <c r="I18" s="50" t="str">
        <f t="shared" si="1"/>
        <v>A1</v>
      </c>
    </row>
    <row r="19" spans="1:9" ht="16.2" thickBot="1" x14ac:dyDescent="0.35">
      <c r="A19" s="30">
        <v>13</v>
      </c>
      <c r="B19" s="51" t="s">
        <v>83</v>
      </c>
      <c r="C19" s="52">
        <v>62</v>
      </c>
      <c r="D19" s="4">
        <v>47</v>
      </c>
      <c r="E19" s="4">
        <v>56</v>
      </c>
      <c r="F19" s="4">
        <v>41</v>
      </c>
      <c r="G19" s="31">
        <f t="shared" si="0"/>
        <v>206</v>
      </c>
      <c r="H19" s="32">
        <v>64.37</v>
      </c>
      <c r="I19" s="50" t="str">
        <f t="shared" si="1"/>
        <v>B2</v>
      </c>
    </row>
    <row r="20" spans="1:9" ht="16.2" thickBot="1" x14ac:dyDescent="0.35">
      <c r="A20" s="30">
        <v>14</v>
      </c>
      <c r="B20" s="51" t="s">
        <v>81</v>
      </c>
      <c r="C20" s="52">
        <v>50</v>
      </c>
      <c r="D20" s="4">
        <v>47</v>
      </c>
      <c r="E20" s="4">
        <v>48</v>
      </c>
      <c r="F20" s="4">
        <v>35</v>
      </c>
      <c r="G20" s="31">
        <f t="shared" si="0"/>
        <v>180</v>
      </c>
      <c r="H20" s="32">
        <v>56.25</v>
      </c>
      <c r="I20" s="50" t="str">
        <f t="shared" si="1"/>
        <v>C1</v>
      </c>
    </row>
    <row r="21" spans="1:9" ht="16.2" thickBot="1" x14ac:dyDescent="0.35">
      <c r="A21" s="30">
        <v>15</v>
      </c>
      <c r="B21" s="51" t="s">
        <v>66</v>
      </c>
      <c r="C21" s="52">
        <v>66</v>
      </c>
      <c r="D21" s="4">
        <v>62</v>
      </c>
      <c r="E21" s="4">
        <v>60</v>
      </c>
      <c r="F21" s="4">
        <v>62</v>
      </c>
      <c r="G21" s="31">
        <f t="shared" si="0"/>
        <v>250</v>
      </c>
      <c r="H21" s="32">
        <v>78.12</v>
      </c>
      <c r="I21" s="50" t="str">
        <f t="shared" si="1"/>
        <v>B1</v>
      </c>
    </row>
    <row r="22" spans="1:9" ht="16.2" thickBot="1" x14ac:dyDescent="0.35">
      <c r="A22" s="30">
        <v>16</v>
      </c>
      <c r="B22" s="51" t="s">
        <v>67</v>
      </c>
      <c r="C22" s="52">
        <v>52</v>
      </c>
      <c r="D22" s="4">
        <v>45</v>
      </c>
      <c r="E22" s="4">
        <v>48</v>
      </c>
      <c r="F22" s="4">
        <v>41</v>
      </c>
      <c r="G22" s="31">
        <f t="shared" si="0"/>
        <v>186</v>
      </c>
      <c r="H22" s="32">
        <v>58.12</v>
      </c>
      <c r="I22" s="50" t="str">
        <f t="shared" si="1"/>
        <v>C1</v>
      </c>
    </row>
    <row r="23" spans="1:9" ht="16.2" thickBot="1" x14ac:dyDescent="0.35">
      <c r="A23" s="30">
        <v>17</v>
      </c>
      <c r="B23" s="51" t="s">
        <v>74</v>
      </c>
      <c r="C23" s="52">
        <v>67</v>
      </c>
      <c r="D23" s="4">
        <v>74</v>
      </c>
      <c r="E23" s="4">
        <v>68</v>
      </c>
      <c r="F23" s="4">
        <v>75</v>
      </c>
      <c r="G23" s="31">
        <f t="shared" si="0"/>
        <v>284</v>
      </c>
      <c r="H23" s="32">
        <v>88.75</v>
      </c>
      <c r="I23" s="50" t="str">
        <f t="shared" si="1"/>
        <v>A2</v>
      </c>
    </row>
    <row r="24" spans="1:9" ht="16.2" thickBot="1" x14ac:dyDescent="0.35">
      <c r="A24" s="30">
        <v>18</v>
      </c>
      <c r="B24" s="51" t="s">
        <v>86</v>
      </c>
      <c r="C24" s="52">
        <v>60</v>
      </c>
      <c r="D24" s="4">
        <v>0</v>
      </c>
      <c r="E24" s="4">
        <v>46</v>
      </c>
      <c r="F24" s="4">
        <v>41</v>
      </c>
      <c r="G24" s="31">
        <f t="shared" si="0"/>
        <v>147</v>
      </c>
      <c r="H24" s="32">
        <v>45.93</v>
      </c>
      <c r="I24" s="50" t="str">
        <f t="shared" si="1"/>
        <v>C2</v>
      </c>
    </row>
    <row r="25" spans="1:9" ht="16.2" thickBot="1" x14ac:dyDescent="0.35">
      <c r="A25" s="30">
        <v>19</v>
      </c>
      <c r="B25" s="51" t="s">
        <v>94</v>
      </c>
      <c r="C25" s="52" t="s">
        <v>91</v>
      </c>
      <c r="D25" s="4">
        <v>24</v>
      </c>
      <c r="E25" s="4" t="s">
        <v>91</v>
      </c>
      <c r="F25" s="4" t="s">
        <v>91</v>
      </c>
      <c r="G25" s="31">
        <f t="shared" si="0"/>
        <v>24</v>
      </c>
      <c r="H25" s="32">
        <v>7.5</v>
      </c>
      <c r="I25" s="50" t="str">
        <f t="shared" si="1"/>
        <v>E2</v>
      </c>
    </row>
    <row r="26" spans="1:9" ht="16.2" thickBot="1" x14ac:dyDescent="0.35">
      <c r="A26" s="30">
        <v>20</v>
      </c>
      <c r="B26" s="51" t="s">
        <v>58</v>
      </c>
      <c r="C26" s="52">
        <v>74</v>
      </c>
      <c r="D26" s="4">
        <v>78</v>
      </c>
      <c r="E26" s="4">
        <v>78</v>
      </c>
      <c r="F26" s="4">
        <v>79</v>
      </c>
      <c r="G26" s="31">
        <f t="shared" si="0"/>
        <v>309</v>
      </c>
      <c r="H26" s="32">
        <v>96.45</v>
      </c>
      <c r="I26" s="50" t="str">
        <f t="shared" si="1"/>
        <v>A1</v>
      </c>
    </row>
    <row r="27" spans="1:9" ht="16.2" thickBot="1" x14ac:dyDescent="0.35">
      <c r="A27" s="30">
        <v>21</v>
      </c>
      <c r="B27" s="51" t="s">
        <v>95</v>
      </c>
      <c r="C27" s="52" t="s">
        <v>91</v>
      </c>
      <c r="D27" s="4">
        <v>15</v>
      </c>
      <c r="E27" s="4" t="s">
        <v>91</v>
      </c>
      <c r="F27" s="4">
        <v>17</v>
      </c>
      <c r="G27" s="31">
        <f t="shared" si="0"/>
        <v>32</v>
      </c>
      <c r="H27" s="32">
        <v>10</v>
      </c>
      <c r="I27" s="50" t="str">
        <f t="shared" si="1"/>
        <v>E2</v>
      </c>
    </row>
    <row r="28" spans="1:9" ht="16.2" thickBot="1" x14ac:dyDescent="0.35">
      <c r="A28" s="30">
        <v>22</v>
      </c>
      <c r="B28" s="51" t="s">
        <v>84</v>
      </c>
      <c r="C28" s="52">
        <v>65</v>
      </c>
      <c r="D28" s="4">
        <v>74</v>
      </c>
      <c r="E28" s="4">
        <v>68</v>
      </c>
      <c r="F28" s="4">
        <v>70</v>
      </c>
      <c r="G28" s="31">
        <f t="shared" si="0"/>
        <v>277</v>
      </c>
      <c r="H28" s="32">
        <v>86.56</v>
      </c>
      <c r="I28" s="50" t="str">
        <f t="shared" si="1"/>
        <v>A2</v>
      </c>
    </row>
    <row r="29" spans="1:9" ht="16.2" thickBot="1" x14ac:dyDescent="0.35">
      <c r="A29" s="30">
        <v>23</v>
      </c>
      <c r="B29" s="51" t="s">
        <v>87</v>
      </c>
      <c r="C29" s="52">
        <v>72</v>
      </c>
      <c r="D29" s="4">
        <v>77</v>
      </c>
      <c r="E29" s="4">
        <v>74</v>
      </c>
      <c r="F29" s="4">
        <v>77</v>
      </c>
      <c r="G29" s="31">
        <f t="shared" si="0"/>
        <v>300</v>
      </c>
      <c r="H29" s="32">
        <v>93.75</v>
      </c>
      <c r="I29" s="50" t="str">
        <f t="shared" si="1"/>
        <v>A1</v>
      </c>
    </row>
    <row r="30" spans="1:9" ht="16.2" thickBot="1" x14ac:dyDescent="0.35">
      <c r="A30" s="30">
        <v>24</v>
      </c>
      <c r="B30" s="51" t="s">
        <v>85</v>
      </c>
      <c r="C30" s="52">
        <v>78</v>
      </c>
      <c r="D30" s="4">
        <v>42</v>
      </c>
      <c r="E30" s="4">
        <v>74</v>
      </c>
      <c r="F30" s="4">
        <v>71</v>
      </c>
      <c r="G30" s="31">
        <f t="shared" si="0"/>
        <v>265</v>
      </c>
      <c r="H30" s="32">
        <v>82.81</v>
      </c>
      <c r="I30" s="50" t="str">
        <f t="shared" si="1"/>
        <v>A2</v>
      </c>
    </row>
    <row r="31" spans="1:9" ht="16.2" thickBot="1" x14ac:dyDescent="0.35">
      <c r="A31" s="30">
        <v>25</v>
      </c>
      <c r="B31" s="51" t="s">
        <v>65</v>
      </c>
      <c r="C31" s="52">
        <v>43</v>
      </c>
      <c r="D31" s="4">
        <v>41</v>
      </c>
      <c r="E31" s="4">
        <v>30</v>
      </c>
      <c r="F31" s="4">
        <v>37</v>
      </c>
      <c r="G31" s="31">
        <f t="shared" si="0"/>
        <v>151</v>
      </c>
      <c r="H31" s="32">
        <v>47.18</v>
      </c>
      <c r="I31" s="50" t="str">
        <f t="shared" si="1"/>
        <v>C2</v>
      </c>
    </row>
    <row r="32" spans="1:9" ht="16.2" thickBot="1" x14ac:dyDescent="0.35">
      <c r="A32" s="30">
        <v>26</v>
      </c>
      <c r="B32" s="51" t="s">
        <v>96</v>
      </c>
      <c r="C32" s="52"/>
      <c r="D32" s="4">
        <v>50</v>
      </c>
      <c r="E32" s="4">
        <v>76</v>
      </c>
      <c r="F32" s="4">
        <v>29</v>
      </c>
      <c r="G32" s="31">
        <f t="shared" si="0"/>
        <v>155</v>
      </c>
      <c r="H32" s="32">
        <v>48.4</v>
      </c>
      <c r="I32" s="50" t="str">
        <f t="shared" si="1"/>
        <v>C2</v>
      </c>
    </row>
    <row r="33" spans="1:9" ht="16.2" thickBot="1" x14ac:dyDescent="0.35">
      <c r="A33" s="30">
        <v>27</v>
      </c>
      <c r="B33" s="51" t="s">
        <v>73</v>
      </c>
      <c r="C33" s="52">
        <v>75</v>
      </c>
      <c r="D33" s="4">
        <v>71</v>
      </c>
      <c r="E33" s="4">
        <v>68</v>
      </c>
      <c r="F33" s="4">
        <v>78</v>
      </c>
      <c r="G33" s="31">
        <f t="shared" si="0"/>
        <v>292</v>
      </c>
      <c r="H33" s="32">
        <v>91.25</v>
      </c>
      <c r="I33" s="50" t="str">
        <f t="shared" si="1"/>
        <v>A1</v>
      </c>
    </row>
    <row r="34" spans="1:9" ht="16.2" thickBot="1" x14ac:dyDescent="0.35">
      <c r="A34" s="30">
        <v>28</v>
      </c>
      <c r="B34" s="51" t="s">
        <v>92</v>
      </c>
      <c r="C34" s="52" t="s">
        <v>93</v>
      </c>
      <c r="D34" s="4" t="s">
        <v>93</v>
      </c>
      <c r="E34" s="4" t="s">
        <v>93</v>
      </c>
      <c r="F34" s="4" t="s">
        <v>93</v>
      </c>
      <c r="G34" s="31">
        <f t="shared" si="0"/>
        <v>0</v>
      </c>
      <c r="H34" s="32">
        <f t="shared" ref="H8:H47" si="2">G34/480*100</f>
        <v>0</v>
      </c>
      <c r="I34" s="50" t="str">
        <f t="shared" si="1"/>
        <v>E2</v>
      </c>
    </row>
    <row r="35" spans="1:9" ht="16.2" thickBot="1" x14ac:dyDescent="0.35">
      <c r="A35" s="30">
        <v>29</v>
      </c>
      <c r="B35" s="51" t="s">
        <v>69</v>
      </c>
      <c r="C35" s="52">
        <v>61</v>
      </c>
      <c r="D35" s="4">
        <v>38</v>
      </c>
      <c r="E35" s="4">
        <v>58</v>
      </c>
      <c r="F35" s="4">
        <v>46</v>
      </c>
      <c r="G35" s="31">
        <f t="shared" si="0"/>
        <v>203</v>
      </c>
      <c r="H35" s="32">
        <v>63.43</v>
      </c>
      <c r="I35" s="50" t="str">
        <f t="shared" si="1"/>
        <v>B2</v>
      </c>
    </row>
    <row r="36" spans="1:9" ht="16.2" thickBot="1" x14ac:dyDescent="0.35">
      <c r="A36" s="30">
        <v>30</v>
      </c>
      <c r="B36" s="51" t="s">
        <v>82</v>
      </c>
      <c r="C36" s="52">
        <v>59</v>
      </c>
      <c r="D36" s="4">
        <v>72</v>
      </c>
      <c r="E36" s="4">
        <v>74</v>
      </c>
      <c r="F36" s="4">
        <v>73</v>
      </c>
      <c r="G36" s="31">
        <f t="shared" si="0"/>
        <v>278</v>
      </c>
      <c r="H36" s="32">
        <v>86.87</v>
      </c>
      <c r="I36" s="50" t="str">
        <f t="shared" si="1"/>
        <v>A2</v>
      </c>
    </row>
    <row r="37" spans="1:9" ht="16.2" thickBot="1" x14ac:dyDescent="0.35">
      <c r="A37" s="30">
        <v>31</v>
      </c>
      <c r="B37" s="51" t="s">
        <v>76</v>
      </c>
      <c r="C37" s="52">
        <v>67</v>
      </c>
      <c r="D37" s="4">
        <v>76</v>
      </c>
      <c r="E37" s="4">
        <v>70</v>
      </c>
      <c r="F37" s="4">
        <v>71</v>
      </c>
      <c r="G37" s="31">
        <f t="shared" si="0"/>
        <v>284</v>
      </c>
      <c r="H37" s="32">
        <v>88.75</v>
      </c>
      <c r="I37" s="50" t="str">
        <f t="shared" si="1"/>
        <v>A2</v>
      </c>
    </row>
    <row r="38" spans="1:9" ht="16.2" thickBot="1" x14ac:dyDescent="0.35">
      <c r="A38" s="30">
        <v>32</v>
      </c>
      <c r="B38" s="51" t="s">
        <v>72</v>
      </c>
      <c r="C38" s="52">
        <v>71</v>
      </c>
      <c r="D38" s="4">
        <v>47</v>
      </c>
      <c r="E38" s="4">
        <v>68</v>
      </c>
      <c r="F38" s="4">
        <v>40</v>
      </c>
      <c r="G38" s="31">
        <f t="shared" si="0"/>
        <v>226</v>
      </c>
      <c r="H38" s="32">
        <v>70.62</v>
      </c>
      <c r="I38" s="50" t="str">
        <f t="shared" si="1"/>
        <v>B1</v>
      </c>
    </row>
    <row r="39" spans="1:9" ht="16.2" thickBot="1" x14ac:dyDescent="0.35">
      <c r="A39" s="30">
        <v>33</v>
      </c>
      <c r="B39" s="51" t="s">
        <v>68</v>
      </c>
      <c r="C39" s="52" t="s">
        <v>91</v>
      </c>
      <c r="D39" s="4">
        <v>45</v>
      </c>
      <c r="E39" s="4">
        <v>48</v>
      </c>
      <c r="F39" s="4">
        <v>29</v>
      </c>
      <c r="G39" s="31">
        <f t="shared" si="0"/>
        <v>122</v>
      </c>
      <c r="H39" s="32">
        <v>38.119999999999997</v>
      </c>
      <c r="I39" s="50" t="str">
        <f t="shared" si="1"/>
        <v>D</v>
      </c>
    </row>
    <row r="40" spans="1:9" ht="16.2" thickBot="1" x14ac:dyDescent="0.35">
      <c r="A40" s="30">
        <v>34</v>
      </c>
      <c r="B40" s="51" t="s">
        <v>75</v>
      </c>
      <c r="C40" s="52">
        <v>79</v>
      </c>
      <c r="D40" s="4">
        <v>65</v>
      </c>
      <c r="E40" s="4">
        <v>78</v>
      </c>
      <c r="F40" s="4">
        <v>43</v>
      </c>
      <c r="G40" s="31">
        <f t="shared" si="0"/>
        <v>265</v>
      </c>
      <c r="H40" s="32">
        <v>82.81</v>
      </c>
      <c r="I40" s="50" t="str">
        <f t="shared" si="1"/>
        <v>A2</v>
      </c>
    </row>
    <row r="41" spans="1:9" ht="16.2" thickBot="1" x14ac:dyDescent="0.35">
      <c r="A41" s="30">
        <v>35</v>
      </c>
      <c r="B41" s="51" t="s">
        <v>78</v>
      </c>
      <c r="C41" s="52">
        <v>66</v>
      </c>
      <c r="D41" s="4">
        <v>76</v>
      </c>
      <c r="E41" s="4">
        <v>66</v>
      </c>
      <c r="F41" s="4">
        <v>47</v>
      </c>
      <c r="G41" s="31">
        <f t="shared" si="0"/>
        <v>255</v>
      </c>
      <c r="H41" s="32">
        <v>79.680000000000007</v>
      </c>
      <c r="I41" s="50" t="str">
        <f t="shared" si="1"/>
        <v>B1</v>
      </c>
    </row>
    <row r="42" spans="1:9" ht="16.2" thickBot="1" x14ac:dyDescent="0.35">
      <c r="A42" s="30">
        <v>36</v>
      </c>
      <c r="B42" s="51" t="s">
        <v>70</v>
      </c>
      <c r="C42" s="52">
        <v>60</v>
      </c>
      <c r="D42" s="4">
        <v>46</v>
      </c>
      <c r="E42" s="4">
        <v>70</v>
      </c>
      <c r="F42" s="4">
        <v>49</v>
      </c>
      <c r="G42" s="31">
        <f t="shared" si="0"/>
        <v>225</v>
      </c>
      <c r="H42" s="32">
        <v>70.31</v>
      </c>
      <c r="I42" s="50" t="str">
        <f t="shared" si="1"/>
        <v>B1</v>
      </c>
    </row>
    <row r="43" spans="1:9" ht="16.2" thickBot="1" x14ac:dyDescent="0.35">
      <c r="A43" s="30">
        <v>37</v>
      </c>
      <c r="B43" s="51" t="s">
        <v>80</v>
      </c>
      <c r="C43" s="52">
        <v>54</v>
      </c>
      <c r="D43" s="4">
        <v>70</v>
      </c>
      <c r="E43" s="4">
        <v>56</v>
      </c>
      <c r="F43" s="4">
        <v>63</v>
      </c>
      <c r="G43" s="31">
        <f t="shared" si="0"/>
        <v>243</v>
      </c>
      <c r="H43" s="32">
        <v>75.930000000000007</v>
      </c>
      <c r="I43" s="50" t="str">
        <f t="shared" si="1"/>
        <v>B1</v>
      </c>
    </row>
    <row r="44" spans="1:9" ht="15.6" x14ac:dyDescent="0.3">
      <c r="A44" s="30">
        <v>38</v>
      </c>
      <c r="B44" s="3" t="s">
        <v>62</v>
      </c>
      <c r="C44" s="4">
        <v>63</v>
      </c>
      <c r="D44" s="4">
        <v>39</v>
      </c>
      <c r="E44" s="4">
        <v>40</v>
      </c>
      <c r="F44" s="4">
        <v>42</v>
      </c>
      <c r="G44" s="31">
        <f t="shared" si="0"/>
        <v>184</v>
      </c>
      <c r="H44" s="32">
        <v>57.5</v>
      </c>
      <c r="I44" s="50" t="str">
        <f t="shared" si="1"/>
        <v>C1</v>
      </c>
    </row>
    <row r="45" spans="1:9" ht="15.6" x14ac:dyDescent="0.3">
      <c r="A45" s="30">
        <v>39</v>
      </c>
      <c r="B45" s="7" t="s">
        <v>79</v>
      </c>
      <c r="C45" s="4">
        <v>60</v>
      </c>
      <c r="D45" s="4">
        <v>47</v>
      </c>
      <c r="E45" s="4">
        <v>76</v>
      </c>
      <c r="F45" s="4">
        <v>43</v>
      </c>
      <c r="G45" s="31">
        <f t="shared" si="0"/>
        <v>226</v>
      </c>
      <c r="H45" s="32">
        <v>70.62</v>
      </c>
      <c r="I45" s="50" t="str">
        <f t="shared" si="1"/>
        <v>B1</v>
      </c>
    </row>
    <row r="46" spans="1:9" ht="15.6" x14ac:dyDescent="0.3">
      <c r="A46" s="30">
        <v>40</v>
      </c>
      <c r="B46" s="7" t="s">
        <v>97</v>
      </c>
      <c r="C46" s="4" t="s">
        <v>91</v>
      </c>
      <c r="D46" s="4">
        <v>0</v>
      </c>
      <c r="E46" s="4" t="s">
        <v>91</v>
      </c>
      <c r="F46" s="4" t="s">
        <v>91</v>
      </c>
      <c r="G46" s="31">
        <f t="shared" si="0"/>
        <v>0</v>
      </c>
      <c r="H46" s="32">
        <f t="shared" ref="H46" si="3">G46/480*100</f>
        <v>0</v>
      </c>
      <c r="I46" s="50" t="str">
        <f t="shared" si="1"/>
        <v>E2</v>
      </c>
    </row>
    <row r="47" spans="1:9" ht="15.6" x14ac:dyDescent="0.3">
      <c r="A47" s="30">
        <v>41</v>
      </c>
      <c r="B47" s="7" t="s">
        <v>72</v>
      </c>
      <c r="C47" s="4" t="s">
        <v>91</v>
      </c>
      <c r="D47" s="4">
        <v>0</v>
      </c>
      <c r="E47" s="4" t="s">
        <v>91</v>
      </c>
      <c r="F47" s="4" t="s">
        <v>91</v>
      </c>
      <c r="G47" s="31">
        <f t="shared" ref="G47" si="4">SUM(C47:F47)</f>
        <v>0</v>
      </c>
      <c r="H47" s="32">
        <f t="shared" si="2"/>
        <v>0</v>
      </c>
      <c r="I47" s="50" t="str">
        <f t="shared" si="1"/>
        <v>E2</v>
      </c>
    </row>
    <row r="48" spans="1:9" x14ac:dyDescent="0.3">
      <c r="A48" s="33"/>
      <c r="B48" s="34"/>
      <c r="C48" s="10"/>
      <c r="D48" s="10"/>
      <c r="E48" s="10"/>
      <c r="F48" s="10"/>
      <c r="G48" s="35"/>
      <c r="H48" s="36"/>
      <c r="I48" s="37"/>
    </row>
    <row r="49" spans="1:9" x14ac:dyDescent="0.3">
      <c r="A49" s="37"/>
      <c r="B49" s="34"/>
      <c r="C49" s="38" t="s">
        <v>14</v>
      </c>
      <c r="D49" s="38">
        <v>1</v>
      </c>
      <c r="E49" s="38" t="s">
        <v>15</v>
      </c>
      <c r="F49" s="38">
        <v>7</v>
      </c>
      <c r="G49" s="38" t="s">
        <v>13</v>
      </c>
      <c r="H49" s="38">
        <v>4</v>
      </c>
      <c r="I49" s="37"/>
    </row>
    <row r="50" spans="1:9" x14ac:dyDescent="0.3">
      <c r="A50" s="39"/>
      <c r="B50" s="34"/>
      <c r="C50" s="38" t="s">
        <v>12</v>
      </c>
      <c r="D50" s="38"/>
      <c r="E50" s="38" t="s">
        <v>10</v>
      </c>
      <c r="F50" s="38">
        <v>9</v>
      </c>
      <c r="G50" s="38" t="s">
        <v>46</v>
      </c>
      <c r="H50" s="38">
        <v>13</v>
      </c>
      <c r="I50" s="39"/>
    </row>
    <row r="51" spans="1:9" x14ac:dyDescent="0.3">
      <c r="A51" s="39"/>
      <c r="B51" s="34"/>
      <c r="C51" s="38" t="s">
        <v>45</v>
      </c>
      <c r="D51" s="38"/>
      <c r="E51" s="38" t="s">
        <v>11</v>
      </c>
      <c r="F51" s="38">
        <v>6</v>
      </c>
      <c r="G51" s="38" t="s">
        <v>52</v>
      </c>
      <c r="H51" s="38"/>
      <c r="I51" s="39"/>
    </row>
    <row r="52" spans="1:9" x14ac:dyDescent="0.3">
      <c r="A52" s="39"/>
      <c r="B52" s="34"/>
      <c r="C52" s="40"/>
      <c r="D52" s="40"/>
      <c r="E52" s="40"/>
      <c r="F52" s="40"/>
      <c r="G52" s="40"/>
      <c r="H52" s="40"/>
      <c r="I52" s="39"/>
    </row>
    <row r="53" spans="1:9" x14ac:dyDescent="0.3">
      <c r="A53" s="39"/>
      <c r="B53" s="34"/>
      <c r="C53" s="38" t="s">
        <v>47</v>
      </c>
      <c r="D53" s="38"/>
      <c r="E53" s="38"/>
      <c r="F53" s="38"/>
      <c r="G53" s="38" t="s">
        <v>48</v>
      </c>
      <c r="H53" s="38"/>
      <c r="I53" s="39"/>
    </row>
    <row r="54" spans="1:9" x14ac:dyDescent="0.3">
      <c r="A54" s="39"/>
      <c r="B54" s="34"/>
      <c r="C54" s="39"/>
      <c r="D54" s="39"/>
      <c r="E54" s="39"/>
      <c r="F54" s="39"/>
      <c r="G54" s="39"/>
      <c r="H54" s="39"/>
      <c r="I54" s="39"/>
    </row>
    <row r="55" spans="1:9" x14ac:dyDescent="0.3">
      <c r="A55" s="39"/>
      <c r="B55" s="34"/>
      <c r="C55" s="39"/>
      <c r="D55" s="39"/>
      <c r="E55" s="39"/>
      <c r="F55" s="39"/>
      <c r="G55" s="39"/>
      <c r="H55" s="39"/>
      <c r="I55" s="39"/>
    </row>
    <row r="56" spans="1:9" x14ac:dyDescent="0.3">
      <c r="A56" s="39"/>
      <c r="B56" s="34"/>
      <c r="C56" s="39"/>
      <c r="D56" s="39"/>
      <c r="E56" s="39"/>
      <c r="F56" s="39"/>
      <c r="G56" s="39"/>
      <c r="H56" s="39"/>
      <c r="I56" s="39"/>
    </row>
    <row r="57" spans="1:9" x14ac:dyDescent="0.3">
      <c r="A57" s="39"/>
      <c r="B57" s="34"/>
      <c r="C57" s="39"/>
      <c r="D57" s="39"/>
      <c r="E57" s="39"/>
      <c r="F57" s="39"/>
      <c r="G57" s="39"/>
      <c r="H57" s="39"/>
      <c r="I57" s="39"/>
    </row>
    <row r="58" spans="1:9" x14ac:dyDescent="0.3">
      <c r="A58" s="39" t="s">
        <v>53</v>
      </c>
      <c r="B58" s="34"/>
      <c r="C58" s="39"/>
      <c r="D58" s="39"/>
      <c r="E58" s="39"/>
      <c r="F58" s="39"/>
      <c r="G58" s="39"/>
      <c r="H58" s="39"/>
      <c r="I58" s="39"/>
    </row>
    <row r="59" spans="1:9" x14ac:dyDescent="0.3">
      <c r="A59" s="37" t="s">
        <v>49</v>
      </c>
      <c r="B59" s="37"/>
      <c r="C59" s="37"/>
      <c r="D59" s="37"/>
      <c r="E59" s="37"/>
      <c r="F59" s="37"/>
      <c r="G59" s="37"/>
      <c r="H59" s="37" t="s">
        <v>32</v>
      </c>
      <c r="I59" s="37"/>
    </row>
    <row r="62" spans="1:9" ht="15.6" x14ac:dyDescent="0.3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6" x14ac:dyDescent="0.3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6" x14ac:dyDescent="0.3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6" x14ac:dyDescent="0.3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6" x14ac:dyDescent="0.3">
      <c r="A66" s="43"/>
      <c r="B66" s="43"/>
      <c r="C66" s="43"/>
      <c r="D66" s="43"/>
      <c r="E66" s="39"/>
      <c r="F66" s="39"/>
      <c r="G66" s="39"/>
      <c r="H66" s="39"/>
      <c r="I66" s="39"/>
    </row>
    <row r="67" spans="1:9" x14ac:dyDescent="0.3">
      <c r="A67" s="44"/>
      <c r="B67" s="44"/>
      <c r="C67" s="45"/>
      <c r="D67" s="45"/>
      <c r="E67" s="45"/>
      <c r="F67" s="45"/>
      <c r="G67" s="45"/>
      <c r="H67" s="45"/>
      <c r="I67" s="46"/>
    </row>
    <row r="68" spans="1:9" x14ac:dyDescent="0.3">
      <c r="A68" s="33"/>
      <c r="B68" s="47"/>
      <c r="C68" s="10"/>
      <c r="D68" s="10"/>
      <c r="E68" s="10"/>
      <c r="F68" s="10"/>
      <c r="G68" s="35"/>
      <c r="H68" s="42"/>
      <c r="I68" s="37"/>
    </row>
    <row r="69" spans="1:9" x14ac:dyDescent="0.3">
      <c r="A69" s="33"/>
      <c r="B69" s="41"/>
      <c r="C69" s="10"/>
      <c r="D69" s="10"/>
      <c r="E69" s="10"/>
      <c r="F69" s="10"/>
      <c r="G69" s="35"/>
      <c r="H69" s="42"/>
      <c r="I69" s="37"/>
    </row>
    <row r="70" spans="1:9" x14ac:dyDescent="0.3">
      <c r="A70" s="33"/>
      <c r="B70" s="41"/>
      <c r="C70" s="10"/>
      <c r="D70" s="10"/>
      <c r="E70" s="10"/>
      <c r="F70" s="10"/>
      <c r="G70" s="35"/>
      <c r="H70" s="42"/>
      <c r="I70" s="37"/>
    </row>
    <row r="71" spans="1:9" x14ac:dyDescent="0.3">
      <c r="A71" s="33"/>
      <c r="B71" s="41"/>
      <c r="C71" s="10"/>
      <c r="D71" s="10"/>
      <c r="E71" s="10"/>
      <c r="F71" s="10"/>
      <c r="G71" s="35"/>
      <c r="H71" s="42"/>
      <c r="I71" s="37"/>
    </row>
    <row r="72" spans="1:9" x14ac:dyDescent="0.3">
      <c r="A72" s="33"/>
      <c r="B72" s="41"/>
      <c r="C72" s="10"/>
      <c r="D72" s="10"/>
      <c r="E72" s="10"/>
      <c r="F72" s="10"/>
      <c r="G72" s="35"/>
      <c r="H72" s="42"/>
      <c r="I72" s="37"/>
    </row>
    <row r="73" spans="1:9" x14ac:dyDescent="0.3">
      <c r="A73" s="33"/>
      <c r="B73" s="47"/>
      <c r="C73" s="10"/>
      <c r="D73" s="10"/>
      <c r="E73" s="10"/>
      <c r="F73" s="10"/>
      <c r="G73" s="35"/>
      <c r="H73" s="42"/>
      <c r="I73" s="37"/>
    </row>
    <row r="74" spans="1:9" x14ac:dyDescent="0.3">
      <c r="A74" s="33"/>
      <c r="B74" s="41"/>
      <c r="C74" s="10"/>
      <c r="D74" s="10"/>
      <c r="E74" s="10"/>
      <c r="F74" s="10"/>
      <c r="G74" s="35"/>
      <c r="H74" s="42"/>
      <c r="I74" s="37"/>
    </row>
    <row r="75" spans="1:9" x14ac:dyDescent="0.3">
      <c r="A75" s="33"/>
      <c r="B75" s="48"/>
      <c r="C75" s="10"/>
      <c r="D75" s="10"/>
      <c r="E75" s="10"/>
      <c r="F75" s="10"/>
      <c r="G75" s="35"/>
      <c r="H75" s="42"/>
      <c r="I75" s="37"/>
    </row>
    <row r="76" spans="1:9" x14ac:dyDescent="0.3">
      <c r="A76" s="33"/>
      <c r="B76" s="41"/>
      <c r="C76" s="10"/>
      <c r="D76" s="10"/>
      <c r="E76" s="10"/>
      <c r="F76" s="10"/>
      <c r="G76" s="35"/>
      <c r="H76" s="42"/>
      <c r="I76" s="37"/>
    </row>
    <row r="77" spans="1:9" x14ac:dyDescent="0.3">
      <c r="A77" s="33"/>
      <c r="B77" s="41"/>
      <c r="C77" s="10"/>
      <c r="D77" s="10"/>
      <c r="E77" s="10"/>
      <c r="F77" s="10"/>
      <c r="G77" s="35"/>
      <c r="H77" s="42"/>
      <c r="I77" s="37"/>
    </row>
    <row r="78" spans="1:9" x14ac:dyDescent="0.3">
      <c r="A78" s="33"/>
      <c r="B78" s="41"/>
      <c r="C78" s="10"/>
      <c r="D78" s="10"/>
      <c r="E78" s="10"/>
      <c r="F78" s="10"/>
      <c r="G78" s="35"/>
      <c r="H78" s="42"/>
      <c r="I78" s="37"/>
    </row>
    <row r="79" spans="1:9" x14ac:dyDescent="0.3">
      <c r="A79" s="33"/>
      <c r="B79" s="41"/>
      <c r="C79" s="10"/>
      <c r="D79" s="10"/>
      <c r="E79" s="10"/>
      <c r="F79" s="10"/>
      <c r="G79" s="35"/>
      <c r="H79" s="42"/>
      <c r="I79" s="37"/>
    </row>
    <row r="80" spans="1:9" x14ac:dyDescent="0.3">
      <c r="A80" s="33"/>
      <c r="B80" s="41"/>
      <c r="C80" s="10"/>
      <c r="D80" s="10"/>
      <c r="E80" s="10"/>
      <c r="F80" s="10"/>
      <c r="G80" s="35"/>
      <c r="H80" s="42"/>
      <c r="I80" s="37"/>
    </row>
    <row r="81" spans="1:9" x14ac:dyDescent="0.3">
      <c r="A81" s="33"/>
      <c r="B81" s="41"/>
      <c r="C81" s="10"/>
      <c r="D81" s="10"/>
      <c r="E81" s="10"/>
      <c r="F81" s="10"/>
      <c r="G81" s="35"/>
      <c r="H81" s="42"/>
      <c r="I81" s="37"/>
    </row>
    <row r="82" spans="1:9" x14ac:dyDescent="0.3">
      <c r="A82" s="33"/>
      <c r="B82" s="41"/>
      <c r="C82" s="10"/>
      <c r="D82" s="10"/>
      <c r="E82" s="10"/>
      <c r="F82" s="10"/>
      <c r="G82" s="35"/>
      <c r="H82" s="42"/>
      <c r="I82" s="37"/>
    </row>
    <row r="83" spans="1:9" x14ac:dyDescent="0.3">
      <c r="A83" s="33"/>
      <c r="B83" s="41"/>
      <c r="C83" s="10"/>
      <c r="D83" s="10"/>
      <c r="E83" s="10"/>
      <c r="F83" s="10"/>
      <c r="G83" s="35"/>
      <c r="H83" s="42"/>
      <c r="I83" s="37"/>
    </row>
    <row r="84" spans="1:9" x14ac:dyDescent="0.3">
      <c r="A84" s="33"/>
      <c r="B84" s="41"/>
      <c r="C84" s="10"/>
      <c r="D84" s="10"/>
      <c r="E84" s="10"/>
      <c r="F84" s="10"/>
      <c r="G84" s="35"/>
      <c r="H84" s="42"/>
      <c r="I84" s="37"/>
    </row>
    <row r="85" spans="1:9" x14ac:dyDescent="0.3">
      <c r="A85" s="33"/>
      <c r="B85" s="41"/>
      <c r="C85" s="10"/>
      <c r="D85" s="10"/>
      <c r="E85" s="10"/>
      <c r="F85" s="10"/>
      <c r="G85" s="35"/>
      <c r="H85" s="42"/>
      <c r="I85" s="37"/>
    </row>
    <row r="86" spans="1:9" x14ac:dyDescent="0.3">
      <c r="A86" s="33"/>
      <c r="B86" s="48"/>
      <c r="C86" s="10"/>
      <c r="D86" s="10"/>
      <c r="E86" s="10"/>
      <c r="F86" s="10"/>
      <c r="G86" s="35"/>
      <c r="H86" s="42"/>
      <c r="I86" s="37"/>
    </row>
    <row r="87" spans="1:9" x14ac:dyDescent="0.3">
      <c r="A87" s="33"/>
      <c r="B87" s="41"/>
      <c r="C87" s="10"/>
      <c r="D87" s="10"/>
      <c r="E87" s="10"/>
      <c r="F87" s="10"/>
      <c r="G87" s="35"/>
      <c r="H87" s="42"/>
      <c r="I87" s="37"/>
    </row>
    <row r="88" spans="1:9" x14ac:dyDescent="0.3">
      <c r="A88" s="33"/>
      <c r="B88" s="41"/>
      <c r="C88" s="10"/>
      <c r="D88" s="10"/>
      <c r="E88" s="10"/>
      <c r="F88" s="10"/>
      <c r="G88" s="35"/>
      <c r="H88" s="42"/>
      <c r="I88" s="37"/>
    </row>
    <row r="89" spans="1:9" x14ac:dyDescent="0.3">
      <c r="A89" s="33"/>
      <c r="B89" s="41"/>
      <c r="C89" s="10"/>
      <c r="D89" s="10"/>
      <c r="E89" s="10"/>
      <c r="F89" s="10"/>
      <c r="G89" s="35"/>
      <c r="H89" s="42"/>
      <c r="I89" s="37"/>
    </row>
    <row r="90" spans="1:9" x14ac:dyDescent="0.3">
      <c r="A90" s="33"/>
      <c r="B90" s="41"/>
      <c r="C90" s="10"/>
      <c r="D90" s="10"/>
      <c r="E90" s="10"/>
      <c r="F90" s="10"/>
      <c r="G90" s="35"/>
      <c r="H90" s="42"/>
      <c r="I90" s="37"/>
    </row>
    <row r="91" spans="1:9" x14ac:dyDescent="0.3">
      <c r="A91" s="33"/>
      <c r="B91" s="41"/>
      <c r="C91" s="10"/>
      <c r="D91" s="10"/>
      <c r="E91" s="10"/>
      <c r="F91" s="10"/>
      <c r="G91" s="35"/>
      <c r="H91" s="42"/>
      <c r="I91" s="37"/>
    </row>
    <row r="92" spans="1:9" x14ac:dyDescent="0.3">
      <c r="A92" s="33"/>
      <c r="B92" s="41"/>
      <c r="C92" s="10"/>
      <c r="D92" s="10"/>
      <c r="E92" s="10"/>
      <c r="F92" s="10"/>
      <c r="G92" s="35"/>
      <c r="H92" s="42"/>
      <c r="I92" s="37"/>
    </row>
    <row r="93" spans="1:9" x14ac:dyDescent="0.3">
      <c r="A93" s="33"/>
      <c r="B93" s="41"/>
      <c r="C93" s="10"/>
      <c r="D93" s="10"/>
      <c r="E93" s="10"/>
      <c r="F93" s="10"/>
      <c r="G93" s="35"/>
      <c r="H93" s="42"/>
      <c r="I93" s="37"/>
    </row>
    <row r="94" spans="1:9" x14ac:dyDescent="0.3">
      <c r="A94" s="33"/>
      <c r="B94" s="48"/>
      <c r="C94" s="10"/>
      <c r="D94" s="10"/>
      <c r="E94" s="10"/>
      <c r="F94" s="10"/>
      <c r="G94" s="35"/>
      <c r="H94" s="42"/>
      <c r="I94" s="37"/>
    </row>
    <row r="95" spans="1:9" x14ac:dyDescent="0.3">
      <c r="A95" s="33"/>
      <c r="B95" s="41"/>
      <c r="C95" s="10"/>
      <c r="D95" s="10"/>
      <c r="E95" s="10"/>
      <c r="F95" s="10"/>
      <c r="G95" s="35"/>
      <c r="H95" s="42"/>
      <c r="I95" s="37"/>
    </row>
    <row r="96" spans="1:9" x14ac:dyDescent="0.3">
      <c r="A96" s="33"/>
      <c r="B96" s="41"/>
      <c r="C96" s="10"/>
      <c r="D96" s="10"/>
      <c r="E96" s="10"/>
      <c r="F96" s="10"/>
      <c r="G96" s="35"/>
      <c r="H96" s="42"/>
      <c r="I96" s="37"/>
    </row>
    <row r="97" spans="1:9" x14ac:dyDescent="0.3">
      <c r="A97" s="33"/>
      <c r="B97" s="41"/>
      <c r="C97" s="10"/>
      <c r="D97" s="10"/>
      <c r="E97" s="10"/>
      <c r="F97" s="10"/>
      <c r="G97" s="35"/>
      <c r="H97" s="42"/>
      <c r="I97" s="37"/>
    </row>
    <row r="98" spans="1:9" x14ac:dyDescent="0.3">
      <c r="A98" s="33"/>
      <c r="B98" s="41"/>
      <c r="C98" s="10"/>
      <c r="D98" s="10"/>
      <c r="E98" s="10"/>
      <c r="F98" s="10"/>
      <c r="G98" s="35"/>
      <c r="H98" s="42"/>
      <c r="I98" s="37"/>
    </row>
    <row r="99" spans="1:9" x14ac:dyDescent="0.3">
      <c r="A99" s="33"/>
      <c r="B99" s="41"/>
      <c r="C99" s="10"/>
      <c r="D99" s="10"/>
      <c r="E99" s="10"/>
      <c r="F99" s="10"/>
      <c r="G99" s="35"/>
      <c r="H99" s="42"/>
      <c r="I99" s="37"/>
    </row>
    <row r="100" spans="1:9" x14ac:dyDescent="0.3">
      <c r="A100" s="33"/>
      <c r="B100" s="41"/>
      <c r="C100" s="10"/>
      <c r="D100" s="10"/>
      <c r="E100" s="10"/>
      <c r="F100" s="10"/>
      <c r="G100" s="35"/>
      <c r="H100" s="42"/>
      <c r="I100" s="37"/>
    </row>
    <row r="101" spans="1:9" x14ac:dyDescent="0.3">
      <c r="A101" s="33"/>
      <c r="B101" s="41"/>
      <c r="C101" s="10"/>
      <c r="D101" s="10"/>
      <c r="E101" s="10"/>
      <c r="F101" s="10"/>
      <c r="G101" s="35"/>
      <c r="H101" s="42"/>
      <c r="I101" s="37"/>
    </row>
    <row r="102" spans="1:9" x14ac:dyDescent="0.3">
      <c r="A102" s="33"/>
      <c r="B102" s="41"/>
      <c r="C102" s="10"/>
      <c r="D102" s="10"/>
      <c r="E102" s="10"/>
      <c r="F102" s="10"/>
      <c r="G102" s="35"/>
      <c r="H102" s="42"/>
      <c r="I102" s="37"/>
    </row>
    <row r="103" spans="1:9" x14ac:dyDescent="0.3">
      <c r="A103" s="33"/>
      <c r="B103" s="41"/>
      <c r="C103" s="10"/>
      <c r="D103" s="10"/>
      <c r="E103" s="10"/>
      <c r="F103" s="10"/>
      <c r="G103" s="35"/>
      <c r="H103" s="42"/>
      <c r="I103" s="37"/>
    </row>
    <row r="104" spans="1:9" x14ac:dyDescent="0.3">
      <c r="A104" s="33"/>
      <c r="B104" s="41"/>
      <c r="C104" s="10"/>
      <c r="D104" s="10"/>
      <c r="E104" s="10"/>
      <c r="F104" s="10"/>
      <c r="G104" s="35"/>
      <c r="H104" s="42"/>
      <c r="I104" s="37"/>
    </row>
    <row r="105" spans="1:9" x14ac:dyDescent="0.3">
      <c r="A105" s="33"/>
      <c r="B105" s="41"/>
      <c r="C105" s="10"/>
      <c r="D105" s="10"/>
      <c r="E105" s="10"/>
      <c r="F105" s="10"/>
      <c r="G105" s="35"/>
      <c r="H105" s="42"/>
      <c r="I105" s="37"/>
    </row>
    <row r="106" spans="1:9" x14ac:dyDescent="0.3">
      <c r="A106" s="33"/>
      <c r="B106" s="48"/>
      <c r="C106" s="10"/>
      <c r="D106" s="10"/>
      <c r="E106" s="10"/>
      <c r="F106" s="10"/>
      <c r="G106" s="35"/>
      <c r="H106" s="42"/>
      <c r="I106" s="37"/>
    </row>
    <row r="107" spans="1:9" x14ac:dyDescent="0.3">
      <c r="A107" s="33"/>
      <c r="B107" s="41"/>
      <c r="C107" s="10"/>
      <c r="D107" s="10"/>
      <c r="E107" s="10"/>
      <c r="F107" s="10"/>
      <c r="G107" s="35"/>
      <c r="H107" s="42"/>
      <c r="I107" s="37"/>
    </row>
    <row r="108" spans="1:9" x14ac:dyDescent="0.3">
      <c r="A108" s="33"/>
      <c r="B108" s="41"/>
      <c r="C108" s="10"/>
      <c r="D108" s="10"/>
      <c r="E108" s="10"/>
      <c r="F108" s="10"/>
      <c r="G108" s="35"/>
      <c r="H108" s="42"/>
      <c r="I108" s="37"/>
    </row>
    <row r="109" spans="1:9" x14ac:dyDescent="0.3">
      <c r="A109" s="33"/>
      <c r="B109" s="41"/>
      <c r="C109" s="10"/>
      <c r="D109" s="10"/>
      <c r="E109" s="10"/>
      <c r="F109" s="10"/>
      <c r="G109" s="35"/>
      <c r="H109" s="42"/>
      <c r="I109" s="37"/>
    </row>
    <row r="110" spans="1:9" x14ac:dyDescent="0.3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 x14ac:dyDescent="0.3">
      <c r="A111" s="37"/>
      <c r="B111" s="34"/>
      <c r="C111" s="40"/>
      <c r="D111" s="40"/>
      <c r="E111" s="40"/>
      <c r="F111" s="40"/>
      <c r="G111" s="40"/>
      <c r="H111" s="40"/>
      <c r="I111" s="37"/>
    </row>
    <row r="112" spans="1:9" x14ac:dyDescent="0.3">
      <c r="A112" s="39"/>
      <c r="B112" s="34"/>
      <c r="C112" s="40"/>
      <c r="D112" s="40"/>
      <c r="E112" s="40"/>
      <c r="F112" s="40"/>
      <c r="G112" s="40"/>
      <c r="H112" s="40"/>
      <c r="I112" s="39"/>
    </row>
    <row r="113" spans="1:9" x14ac:dyDescent="0.3">
      <c r="A113" s="39"/>
      <c r="B113" s="34"/>
      <c r="C113" s="40"/>
      <c r="D113" s="40"/>
      <c r="E113" s="40"/>
      <c r="F113" s="40"/>
      <c r="G113" s="40"/>
      <c r="H113" s="40"/>
      <c r="I113" s="39"/>
    </row>
    <row r="114" spans="1:9" x14ac:dyDescent="0.3">
      <c r="A114" s="39"/>
      <c r="B114" s="34"/>
      <c r="C114" s="40"/>
      <c r="D114" s="40"/>
      <c r="E114" s="40"/>
      <c r="F114" s="40"/>
      <c r="G114" s="40"/>
      <c r="H114" s="49"/>
      <c r="I114" s="39"/>
    </row>
    <row r="115" spans="1:9" x14ac:dyDescent="0.3">
      <c r="A115" s="39"/>
      <c r="B115" s="34"/>
      <c r="C115" s="39"/>
      <c r="D115" s="39"/>
      <c r="E115" s="39"/>
      <c r="F115" s="39"/>
      <c r="G115" s="39"/>
      <c r="H115" s="39"/>
      <c r="I115" s="39"/>
    </row>
    <row r="116" spans="1:9" x14ac:dyDescent="0.3">
      <c r="A116" s="39"/>
      <c r="B116" s="34"/>
      <c r="C116" s="39"/>
      <c r="D116" s="39"/>
      <c r="E116" s="39"/>
      <c r="F116" s="39"/>
      <c r="G116" s="39"/>
      <c r="H116" s="39"/>
      <c r="I116" s="39"/>
    </row>
    <row r="117" spans="1:9" x14ac:dyDescent="0.3">
      <c r="A117" s="39"/>
      <c r="B117" s="34"/>
      <c r="C117" s="39"/>
      <c r="D117" s="39"/>
      <c r="E117" s="39"/>
      <c r="F117" s="39"/>
      <c r="G117" s="39"/>
      <c r="H117" s="39"/>
      <c r="I117" s="39"/>
    </row>
    <row r="118" spans="1:9" x14ac:dyDescent="0.3">
      <c r="A118" s="39"/>
      <c r="B118" s="34"/>
      <c r="C118" s="39"/>
      <c r="D118" s="39"/>
      <c r="E118" s="39"/>
      <c r="F118" s="39"/>
      <c r="G118" s="39"/>
      <c r="H118" s="39"/>
      <c r="I118" s="39"/>
    </row>
    <row r="119" spans="1:9" x14ac:dyDescent="0.3">
      <c r="A119" s="39"/>
      <c r="B119" s="34"/>
      <c r="C119" s="39"/>
      <c r="D119" s="39"/>
      <c r="E119" s="39"/>
      <c r="F119" s="39"/>
      <c r="G119" s="39"/>
      <c r="H119" s="39"/>
      <c r="I119" s="39"/>
    </row>
    <row r="120" spans="1:9" x14ac:dyDescent="0.3">
      <c r="A120" s="37"/>
      <c r="B120" s="37"/>
      <c r="C120" s="37"/>
      <c r="D120" s="37"/>
      <c r="E120" s="37"/>
      <c r="F120" s="37"/>
      <c r="G120" s="37"/>
      <c r="H120" s="37"/>
      <c r="I120" s="37"/>
    </row>
    <row r="121" spans="1:9" x14ac:dyDescent="0.3">
      <c r="A121" s="37"/>
      <c r="B121" s="37"/>
      <c r="C121" s="37"/>
      <c r="D121" s="37"/>
      <c r="E121" s="37"/>
      <c r="F121" s="37"/>
      <c r="G121" s="37"/>
      <c r="H121" s="37"/>
      <c r="I121" s="37"/>
    </row>
    <row r="122" spans="1:9" ht="15.6" x14ac:dyDescent="0.3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6" x14ac:dyDescent="0.3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6" x14ac:dyDescent="0.3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6" x14ac:dyDescent="0.3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6" x14ac:dyDescent="0.3">
      <c r="A126" s="43"/>
      <c r="B126" s="43"/>
      <c r="C126" s="43"/>
      <c r="D126" s="43"/>
      <c r="E126" s="39"/>
      <c r="F126" s="39"/>
      <c r="G126" s="39"/>
      <c r="H126" s="39"/>
      <c r="I126" s="39"/>
    </row>
    <row r="127" spans="1:9" x14ac:dyDescent="0.3">
      <c r="A127" s="44"/>
      <c r="B127" s="44"/>
      <c r="C127" s="45"/>
      <c r="D127" s="45"/>
      <c r="E127" s="45"/>
      <c r="F127" s="45"/>
      <c r="G127" s="45"/>
      <c r="H127" s="45"/>
      <c r="I127" s="46"/>
    </row>
    <row r="128" spans="1:9" x14ac:dyDescent="0.3">
      <c r="A128" s="33"/>
      <c r="B128" s="47"/>
      <c r="C128" s="10"/>
      <c r="D128" s="10"/>
      <c r="E128" s="10"/>
      <c r="F128" s="10"/>
      <c r="G128" s="35"/>
      <c r="H128" s="36"/>
      <c r="I128" s="37"/>
    </row>
    <row r="129" spans="1:9" x14ac:dyDescent="0.3">
      <c r="A129" s="33"/>
      <c r="B129" s="41"/>
      <c r="C129" s="10"/>
      <c r="D129" s="10"/>
      <c r="E129" s="10"/>
      <c r="F129" s="10"/>
      <c r="G129" s="35"/>
      <c r="H129" s="36"/>
      <c r="I129" s="37"/>
    </row>
    <row r="130" spans="1:9" x14ac:dyDescent="0.3">
      <c r="A130" s="33"/>
      <c r="B130" s="41"/>
      <c r="C130" s="10"/>
      <c r="D130" s="10"/>
      <c r="E130" s="10"/>
      <c r="F130" s="10"/>
      <c r="G130" s="35"/>
      <c r="H130" s="36"/>
      <c r="I130" s="37"/>
    </row>
    <row r="131" spans="1:9" x14ac:dyDescent="0.3">
      <c r="A131" s="33"/>
      <c r="B131" s="41"/>
      <c r="C131" s="10"/>
      <c r="D131" s="10"/>
      <c r="E131" s="10"/>
      <c r="F131" s="10"/>
      <c r="G131" s="35"/>
      <c r="H131" s="36"/>
      <c r="I131" s="37"/>
    </row>
    <row r="132" spans="1:9" x14ac:dyDescent="0.3">
      <c r="A132" s="33"/>
      <c r="B132" s="41"/>
      <c r="C132" s="10"/>
      <c r="D132" s="10"/>
      <c r="E132" s="10"/>
      <c r="F132" s="10"/>
      <c r="G132" s="35"/>
      <c r="H132" s="36"/>
      <c r="I132" s="37"/>
    </row>
    <row r="133" spans="1:9" x14ac:dyDescent="0.3">
      <c r="A133" s="33"/>
      <c r="B133" s="47"/>
      <c r="C133" s="10"/>
      <c r="D133" s="10"/>
      <c r="E133" s="10"/>
      <c r="F133" s="10"/>
      <c r="G133" s="35"/>
      <c r="H133" s="36"/>
      <c r="I133" s="37"/>
    </row>
    <row r="134" spans="1:9" x14ac:dyDescent="0.3">
      <c r="A134" s="33"/>
      <c r="B134" s="41"/>
      <c r="C134" s="10"/>
      <c r="D134" s="10"/>
      <c r="E134" s="10"/>
      <c r="F134" s="10"/>
      <c r="G134" s="35"/>
      <c r="H134" s="36"/>
      <c r="I134" s="37"/>
    </row>
    <row r="135" spans="1:9" x14ac:dyDescent="0.3">
      <c r="A135" s="33"/>
      <c r="B135" s="48"/>
      <c r="C135" s="10"/>
      <c r="D135" s="10"/>
      <c r="E135" s="10"/>
      <c r="F135" s="10"/>
      <c r="G135" s="35"/>
      <c r="H135" s="36"/>
      <c r="I135" s="37"/>
    </row>
    <row r="136" spans="1:9" x14ac:dyDescent="0.3">
      <c r="A136" s="33"/>
      <c r="B136" s="41"/>
      <c r="C136" s="10"/>
      <c r="D136" s="10"/>
      <c r="E136" s="10"/>
      <c r="F136" s="10"/>
      <c r="G136" s="35"/>
      <c r="H136" s="36"/>
      <c r="I136" s="37"/>
    </row>
    <row r="137" spans="1:9" x14ac:dyDescent="0.3">
      <c r="A137" s="33"/>
      <c r="B137" s="41"/>
      <c r="C137" s="10"/>
      <c r="D137" s="10"/>
      <c r="E137" s="10"/>
      <c r="F137" s="10"/>
      <c r="G137" s="35"/>
      <c r="H137" s="36"/>
      <c r="I137" s="37"/>
    </row>
    <row r="138" spans="1:9" x14ac:dyDescent="0.3">
      <c r="A138" s="33"/>
      <c r="B138" s="41"/>
      <c r="C138" s="10"/>
      <c r="D138" s="10"/>
      <c r="E138" s="10"/>
      <c r="F138" s="10"/>
      <c r="G138" s="35"/>
      <c r="H138" s="36"/>
      <c r="I138" s="37"/>
    </row>
    <row r="139" spans="1:9" x14ac:dyDescent="0.3">
      <c r="A139" s="33"/>
      <c r="B139" s="41"/>
      <c r="C139" s="10"/>
      <c r="D139" s="10"/>
      <c r="E139" s="10"/>
      <c r="F139" s="10"/>
      <c r="G139" s="35"/>
      <c r="H139" s="36"/>
      <c r="I139" s="37"/>
    </row>
    <row r="140" spans="1:9" x14ac:dyDescent="0.3">
      <c r="A140" s="33"/>
      <c r="B140" s="41"/>
      <c r="C140" s="10"/>
      <c r="D140" s="10"/>
      <c r="E140" s="10"/>
      <c r="F140" s="10"/>
      <c r="G140" s="35"/>
      <c r="H140" s="36"/>
      <c r="I140" s="37"/>
    </row>
    <row r="141" spans="1:9" x14ac:dyDescent="0.3">
      <c r="A141" s="33"/>
      <c r="B141" s="41"/>
      <c r="C141" s="10"/>
      <c r="D141" s="10"/>
      <c r="E141" s="10"/>
      <c r="F141" s="10"/>
      <c r="G141" s="35"/>
      <c r="H141" s="36"/>
      <c r="I141" s="37"/>
    </row>
    <row r="142" spans="1:9" x14ac:dyDescent="0.3">
      <c r="A142" s="33"/>
      <c r="B142" s="41"/>
      <c r="C142" s="10"/>
      <c r="D142" s="10"/>
      <c r="E142" s="10"/>
      <c r="F142" s="10"/>
      <c r="G142" s="35"/>
      <c r="H142" s="36"/>
      <c r="I142" s="37"/>
    </row>
    <row r="143" spans="1:9" x14ac:dyDescent="0.3">
      <c r="A143" s="33"/>
      <c r="B143" s="41"/>
      <c r="C143" s="10"/>
      <c r="D143" s="10"/>
      <c r="E143" s="10"/>
      <c r="F143" s="10"/>
      <c r="G143" s="35"/>
      <c r="H143" s="36"/>
      <c r="I143" s="37"/>
    </row>
    <row r="144" spans="1:9" x14ac:dyDescent="0.3">
      <c r="A144" s="33"/>
      <c r="B144" s="41"/>
      <c r="C144" s="10"/>
      <c r="D144" s="10"/>
      <c r="E144" s="10"/>
      <c r="F144" s="10"/>
      <c r="G144" s="35"/>
      <c r="H144" s="36"/>
      <c r="I144" s="37"/>
    </row>
    <row r="145" spans="1:9" x14ac:dyDescent="0.3">
      <c r="A145" s="33"/>
      <c r="B145" s="41"/>
      <c r="C145" s="10"/>
      <c r="D145" s="10"/>
      <c r="E145" s="10"/>
      <c r="F145" s="10"/>
      <c r="G145" s="35"/>
      <c r="H145" s="36"/>
      <c r="I145" s="37"/>
    </row>
    <row r="146" spans="1:9" x14ac:dyDescent="0.3">
      <c r="A146" s="33"/>
      <c r="B146" s="48"/>
      <c r="C146" s="10"/>
      <c r="D146" s="10"/>
      <c r="E146" s="10"/>
      <c r="F146" s="10"/>
      <c r="G146" s="35"/>
      <c r="H146" s="36"/>
      <c r="I146" s="37"/>
    </row>
    <row r="147" spans="1:9" x14ac:dyDescent="0.3">
      <c r="A147" s="33"/>
      <c r="B147" s="41"/>
      <c r="C147" s="10"/>
      <c r="D147" s="10"/>
      <c r="E147" s="10"/>
      <c r="F147" s="10"/>
      <c r="G147" s="35"/>
      <c r="H147" s="36"/>
      <c r="I147" s="37"/>
    </row>
    <row r="148" spans="1:9" x14ac:dyDescent="0.3">
      <c r="A148" s="33"/>
      <c r="B148" s="41"/>
      <c r="C148" s="10"/>
      <c r="D148" s="10"/>
      <c r="E148" s="10"/>
      <c r="F148" s="10"/>
      <c r="G148" s="35"/>
      <c r="H148" s="36"/>
      <c r="I148" s="37"/>
    </row>
    <row r="149" spans="1:9" x14ac:dyDescent="0.3">
      <c r="A149" s="33"/>
      <c r="B149" s="41"/>
      <c r="C149" s="10"/>
      <c r="D149" s="10"/>
      <c r="E149" s="10"/>
      <c r="F149" s="10"/>
      <c r="G149" s="35"/>
      <c r="H149" s="36"/>
      <c r="I149" s="37"/>
    </row>
    <row r="150" spans="1:9" x14ac:dyDescent="0.3">
      <c r="A150" s="33"/>
      <c r="B150" s="41"/>
      <c r="C150" s="10"/>
      <c r="D150" s="10"/>
      <c r="E150" s="10"/>
      <c r="F150" s="10"/>
      <c r="G150" s="35"/>
      <c r="H150" s="36"/>
      <c r="I150" s="37"/>
    </row>
    <row r="151" spans="1:9" x14ac:dyDescent="0.3">
      <c r="A151" s="33"/>
      <c r="B151" s="41"/>
      <c r="C151" s="10"/>
      <c r="D151" s="10"/>
      <c r="E151" s="10"/>
      <c r="F151" s="10"/>
      <c r="G151" s="35"/>
      <c r="H151" s="36"/>
      <c r="I151" s="37"/>
    </row>
    <row r="152" spans="1:9" x14ac:dyDescent="0.3">
      <c r="A152" s="33"/>
      <c r="B152" s="41"/>
      <c r="C152" s="10"/>
      <c r="D152" s="10"/>
      <c r="E152" s="10"/>
      <c r="F152" s="10"/>
      <c r="G152" s="35"/>
      <c r="H152" s="36"/>
      <c r="I152" s="37"/>
    </row>
    <row r="153" spans="1:9" x14ac:dyDescent="0.3">
      <c r="A153" s="33"/>
      <c r="B153" s="41"/>
      <c r="C153" s="10"/>
      <c r="D153" s="10"/>
      <c r="E153" s="10"/>
      <c r="F153" s="10"/>
      <c r="G153" s="35"/>
      <c r="H153" s="36"/>
      <c r="I153" s="37"/>
    </row>
    <row r="154" spans="1:9" x14ac:dyDescent="0.3">
      <c r="A154" s="33"/>
      <c r="B154" s="48"/>
      <c r="C154" s="10"/>
      <c r="D154" s="10"/>
      <c r="E154" s="10"/>
      <c r="F154" s="10"/>
      <c r="G154" s="35"/>
      <c r="H154" s="36"/>
      <c r="I154" s="37"/>
    </row>
    <row r="155" spans="1:9" x14ac:dyDescent="0.3">
      <c r="A155" s="33"/>
      <c r="B155" s="41"/>
      <c r="C155" s="10"/>
      <c r="D155" s="10"/>
      <c r="E155" s="10"/>
      <c r="F155" s="10"/>
      <c r="G155" s="35"/>
      <c r="H155" s="36"/>
      <c r="I155" s="37"/>
    </row>
    <row r="156" spans="1:9" x14ac:dyDescent="0.3">
      <c r="A156" s="33"/>
      <c r="B156" s="41"/>
      <c r="C156" s="10"/>
      <c r="D156" s="10"/>
      <c r="E156" s="10"/>
      <c r="F156" s="10"/>
      <c r="G156" s="35"/>
      <c r="H156" s="36"/>
      <c r="I156" s="37"/>
    </row>
    <row r="157" spans="1:9" x14ac:dyDescent="0.3">
      <c r="A157" s="33"/>
      <c r="B157" s="41"/>
      <c r="C157" s="10"/>
      <c r="D157" s="10"/>
      <c r="E157" s="10"/>
      <c r="F157" s="10"/>
      <c r="G157" s="35"/>
      <c r="H157" s="36"/>
      <c r="I157" s="37"/>
    </row>
    <row r="158" spans="1:9" x14ac:dyDescent="0.3">
      <c r="A158" s="33"/>
      <c r="B158" s="41"/>
      <c r="C158" s="10"/>
      <c r="D158" s="10"/>
      <c r="E158" s="10"/>
      <c r="F158" s="10"/>
      <c r="G158" s="35"/>
      <c r="H158" s="36"/>
      <c r="I158" s="37"/>
    </row>
    <row r="159" spans="1:9" x14ac:dyDescent="0.3">
      <c r="A159" s="33"/>
      <c r="B159" s="41"/>
      <c r="C159" s="10"/>
      <c r="D159" s="10"/>
      <c r="E159" s="10"/>
      <c r="F159" s="10"/>
      <c r="G159" s="35"/>
      <c r="H159" s="36"/>
      <c r="I159" s="37"/>
    </row>
    <row r="160" spans="1:9" x14ac:dyDescent="0.3">
      <c r="A160" s="33"/>
      <c r="B160" s="41"/>
      <c r="C160" s="10"/>
      <c r="D160" s="10"/>
      <c r="E160" s="10"/>
      <c r="F160" s="10"/>
      <c r="G160" s="35"/>
      <c r="H160" s="36"/>
      <c r="I160" s="37"/>
    </row>
    <row r="161" spans="1:9" x14ac:dyDescent="0.3">
      <c r="A161" s="33"/>
      <c r="B161" s="41"/>
      <c r="C161" s="10"/>
      <c r="D161" s="10"/>
      <c r="E161" s="10"/>
      <c r="F161" s="10"/>
      <c r="G161" s="35"/>
      <c r="H161" s="36"/>
      <c r="I161" s="37"/>
    </row>
    <row r="162" spans="1:9" x14ac:dyDescent="0.3">
      <c r="A162" s="33"/>
      <c r="B162" s="41"/>
      <c r="C162" s="10"/>
      <c r="D162" s="10"/>
      <c r="E162" s="10"/>
      <c r="F162" s="10"/>
      <c r="G162" s="35"/>
      <c r="H162" s="36"/>
      <c r="I162" s="37"/>
    </row>
    <row r="163" spans="1:9" x14ac:dyDescent="0.3">
      <c r="A163" s="33"/>
      <c r="B163" s="41"/>
      <c r="C163" s="10"/>
      <c r="D163" s="10"/>
      <c r="E163" s="10"/>
      <c r="F163" s="10"/>
      <c r="G163" s="35"/>
      <c r="H163" s="36"/>
      <c r="I163" s="37"/>
    </row>
    <row r="164" spans="1:9" x14ac:dyDescent="0.3">
      <c r="A164" s="33"/>
      <c r="B164" s="41"/>
      <c r="C164" s="10"/>
      <c r="D164" s="10"/>
      <c r="E164" s="10"/>
      <c r="F164" s="10"/>
      <c r="G164" s="35"/>
      <c r="H164" s="36"/>
      <c r="I164" s="37"/>
    </row>
    <row r="165" spans="1:9" x14ac:dyDescent="0.3">
      <c r="A165" s="33"/>
      <c r="B165" s="41"/>
      <c r="C165" s="10"/>
      <c r="D165" s="10"/>
      <c r="E165" s="10"/>
      <c r="F165" s="10"/>
      <c r="G165" s="35"/>
      <c r="H165" s="36"/>
      <c r="I165" s="37"/>
    </row>
    <row r="166" spans="1:9" x14ac:dyDescent="0.3">
      <c r="A166" s="33"/>
      <c r="B166" s="48"/>
      <c r="C166" s="10"/>
      <c r="D166" s="10"/>
      <c r="E166" s="10"/>
      <c r="F166" s="10"/>
      <c r="G166" s="35"/>
      <c r="H166" s="36"/>
      <c r="I166" s="37"/>
    </row>
    <row r="167" spans="1:9" x14ac:dyDescent="0.3">
      <c r="A167" s="33"/>
      <c r="B167" s="41"/>
      <c r="C167" s="10"/>
      <c r="D167" s="10"/>
      <c r="E167" s="10"/>
      <c r="F167" s="10"/>
      <c r="G167" s="35"/>
      <c r="H167" s="36"/>
      <c r="I167" s="37"/>
    </row>
    <row r="168" spans="1:9" x14ac:dyDescent="0.3">
      <c r="A168" s="33"/>
      <c r="B168" s="41"/>
      <c r="C168" s="10"/>
      <c r="D168" s="10"/>
      <c r="E168" s="10"/>
      <c r="F168" s="10"/>
      <c r="G168" s="35"/>
      <c r="H168" s="36"/>
      <c r="I168" s="37"/>
    </row>
    <row r="169" spans="1:9" x14ac:dyDescent="0.3">
      <c r="A169" s="33"/>
      <c r="B169" s="34"/>
      <c r="C169" s="10"/>
      <c r="D169" s="10"/>
      <c r="E169" s="10"/>
      <c r="F169" s="10"/>
      <c r="G169" s="35"/>
      <c r="H169" s="36"/>
      <c r="I169" s="37"/>
    </row>
    <row r="170" spans="1:9" x14ac:dyDescent="0.3">
      <c r="A170" s="37"/>
      <c r="B170" s="34"/>
      <c r="C170" s="40"/>
      <c r="D170" s="40"/>
      <c r="E170" s="40"/>
      <c r="F170" s="40"/>
      <c r="G170" s="40"/>
      <c r="H170" s="40"/>
      <c r="I170" s="37"/>
    </row>
    <row r="171" spans="1:9" x14ac:dyDescent="0.3">
      <c r="A171" s="39"/>
      <c r="B171" s="34"/>
      <c r="C171" s="40"/>
      <c r="D171" s="40"/>
      <c r="E171" s="40"/>
      <c r="F171" s="40"/>
      <c r="G171" s="40"/>
      <c r="H171" s="40"/>
      <c r="I171" s="39"/>
    </row>
    <row r="172" spans="1:9" x14ac:dyDescent="0.3">
      <c r="A172" s="39"/>
      <c r="B172" s="34"/>
      <c r="C172" s="40"/>
      <c r="D172" s="40"/>
      <c r="E172" s="40"/>
      <c r="F172" s="40"/>
      <c r="G172" s="40"/>
      <c r="H172" s="40"/>
      <c r="I172" s="39"/>
    </row>
    <row r="173" spans="1:9" x14ac:dyDescent="0.3">
      <c r="A173" s="39"/>
      <c r="B173" s="34"/>
      <c r="C173" s="40"/>
      <c r="D173" s="40"/>
      <c r="E173" s="40"/>
      <c r="F173" s="40"/>
      <c r="G173" s="40"/>
      <c r="H173" s="40"/>
      <c r="I173" s="39"/>
    </row>
    <row r="174" spans="1:9" x14ac:dyDescent="0.3">
      <c r="A174" s="39"/>
      <c r="B174" s="34"/>
      <c r="C174" s="39"/>
      <c r="D174" s="39"/>
      <c r="E174" s="39"/>
      <c r="F174" s="39"/>
      <c r="G174" s="39"/>
      <c r="H174" s="39"/>
      <c r="I174" s="39"/>
    </row>
    <row r="175" spans="1:9" x14ac:dyDescent="0.3">
      <c r="A175" s="39"/>
      <c r="B175" s="34"/>
      <c r="C175" s="39"/>
      <c r="D175" s="39"/>
      <c r="E175" s="39"/>
      <c r="F175" s="39"/>
      <c r="G175" s="39"/>
      <c r="H175" s="39"/>
      <c r="I175" s="39"/>
    </row>
    <row r="176" spans="1:9" x14ac:dyDescent="0.3">
      <c r="A176" s="39"/>
      <c r="B176" s="34"/>
      <c r="C176" s="39"/>
      <c r="D176" s="39"/>
      <c r="E176" s="39"/>
      <c r="F176" s="39"/>
      <c r="G176" s="39"/>
      <c r="H176" s="39"/>
      <c r="I176" s="39"/>
    </row>
    <row r="177" spans="1:9" x14ac:dyDescent="0.3">
      <c r="A177" s="39"/>
      <c r="B177" s="34"/>
      <c r="C177" s="39"/>
      <c r="D177" s="39"/>
      <c r="E177" s="39"/>
      <c r="F177" s="39"/>
      <c r="G177" s="39"/>
      <c r="H177" s="39"/>
      <c r="I177" s="39"/>
    </row>
    <row r="178" spans="1:9" x14ac:dyDescent="0.3">
      <c r="A178" s="39"/>
      <c r="B178" s="34"/>
      <c r="C178" s="39"/>
      <c r="D178" s="39"/>
      <c r="E178" s="39"/>
      <c r="F178" s="39"/>
      <c r="G178" s="39"/>
      <c r="H178" s="39"/>
      <c r="I178" s="39"/>
    </row>
    <row r="179" spans="1:9" x14ac:dyDescent="0.3">
      <c r="A179" s="37"/>
      <c r="B179" s="37"/>
      <c r="C179" s="37"/>
      <c r="D179" s="37"/>
      <c r="E179" s="37"/>
      <c r="F179" s="37"/>
      <c r="G179" s="37"/>
      <c r="H179" s="37"/>
      <c r="I179" s="37"/>
    </row>
    <row r="180" spans="1:9" x14ac:dyDescent="0.3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x14ac:dyDescent="0.3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x14ac:dyDescent="0.3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x14ac:dyDescent="0.3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x14ac:dyDescent="0.3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x14ac:dyDescent="0.3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x14ac:dyDescent="0.3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x14ac:dyDescent="0.3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x14ac:dyDescent="0.3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x14ac:dyDescent="0.3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x14ac:dyDescent="0.3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x14ac:dyDescent="0.3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x14ac:dyDescent="0.3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x14ac:dyDescent="0.3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x14ac:dyDescent="0.3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x14ac:dyDescent="0.3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x14ac:dyDescent="0.3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x14ac:dyDescent="0.3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x14ac:dyDescent="0.3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 x14ac:dyDescent="0.3">
      <c r="A199" s="39"/>
      <c r="B199" s="39"/>
      <c r="C199" s="39"/>
      <c r="D199" s="39"/>
      <c r="E199" s="39"/>
      <c r="F199" s="39"/>
      <c r="G199" s="39"/>
      <c r="H199" s="39"/>
      <c r="I199" s="39"/>
    </row>
    <row r="200" spans="1:9" x14ac:dyDescent="0.3">
      <c r="A200" s="39"/>
      <c r="B200" s="39"/>
      <c r="C200" s="39"/>
      <c r="D200" s="39"/>
      <c r="E200" s="39"/>
      <c r="F200" s="39"/>
      <c r="G200" s="39"/>
      <c r="H200" s="39"/>
      <c r="I200" s="39"/>
    </row>
    <row r="201" spans="1:9" x14ac:dyDescent="0.3">
      <c r="A201" s="39"/>
      <c r="B201" s="39"/>
      <c r="C201" s="39"/>
      <c r="D201" s="39"/>
      <c r="E201" s="39"/>
      <c r="F201" s="39"/>
      <c r="G201" s="39"/>
      <c r="H201" s="39"/>
      <c r="I201" s="39"/>
    </row>
    <row r="202" spans="1:9" x14ac:dyDescent="0.3">
      <c r="A202" s="39"/>
      <c r="B202" s="39"/>
      <c r="C202" s="39"/>
      <c r="D202" s="39"/>
      <c r="E202" s="39"/>
      <c r="F202" s="39"/>
      <c r="G202" s="39"/>
      <c r="H202" s="39"/>
      <c r="I202" s="39"/>
    </row>
    <row r="203" spans="1:9" x14ac:dyDescent="0.3">
      <c r="A203" s="39"/>
      <c r="B203" s="39"/>
      <c r="C203" s="39"/>
      <c r="D203" s="39"/>
      <c r="E203" s="39"/>
      <c r="F203" s="39"/>
      <c r="G203" s="39"/>
      <c r="H203" s="39"/>
      <c r="I203" s="39"/>
    </row>
    <row r="204" spans="1:9" x14ac:dyDescent="0.3">
      <c r="A204" s="39"/>
      <c r="B204" s="39"/>
      <c r="C204" s="39"/>
      <c r="D204" s="39"/>
      <c r="E204" s="39"/>
      <c r="F204" s="39"/>
      <c r="G204" s="39"/>
      <c r="H204" s="39"/>
      <c r="I204" s="39"/>
    </row>
    <row r="205" spans="1:9" x14ac:dyDescent="0.3">
      <c r="A205" s="39"/>
      <c r="B205" s="39"/>
      <c r="C205" s="39"/>
      <c r="D205" s="39"/>
      <c r="E205" s="39"/>
      <c r="F205" s="39"/>
      <c r="G205" s="39"/>
      <c r="H205" s="39"/>
      <c r="I205" s="39"/>
    </row>
    <row r="206" spans="1:9" x14ac:dyDescent="0.3">
      <c r="A206" s="39"/>
      <c r="B206" s="39"/>
      <c r="C206" s="39"/>
      <c r="D206" s="39"/>
      <c r="E206" s="39"/>
      <c r="F206" s="39"/>
      <c r="G206" s="39"/>
      <c r="H206" s="39"/>
      <c r="I206" s="39"/>
    </row>
    <row r="207" spans="1:9" x14ac:dyDescent="0.3">
      <c r="A207" s="39"/>
      <c r="B207" s="39"/>
      <c r="C207" s="39"/>
      <c r="D207" s="39"/>
      <c r="E207" s="39"/>
      <c r="F207" s="39"/>
      <c r="G207" s="39"/>
      <c r="H207" s="39"/>
      <c r="I207" s="39"/>
    </row>
    <row r="208" spans="1:9" x14ac:dyDescent="0.3">
      <c r="A208" s="39"/>
      <c r="B208" s="39"/>
      <c r="C208" s="39"/>
      <c r="D208" s="39"/>
      <c r="E208" s="39"/>
      <c r="F208" s="39"/>
      <c r="G208" s="39"/>
      <c r="H208" s="39"/>
      <c r="I208" s="39"/>
    </row>
    <row r="209" spans="1:9" x14ac:dyDescent="0.3">
      <c r="A209" s="39"/>
      <c r="B209" s="39"/>
      <c r="C209" s="39"/>
      <c r="D209" s="39"/>
      <c r="E209" s="39"/>
      <c r="F209" s="39"/>
      <c r="G209" s="39"/>
      <c r="H209" s="39"/>
      <c r="I209" s="39"/>
    </row>
    <row r="210" spans="1:9" x14ac:dyDescent="0.3">
      <c r="A210" s="39"/>
      <c r="B210" s="39"/>
      <c r="C210" s="39"/>
      <c r="D210" s="39"/>
      <c r="E210" s="39"/>
      <c r="F210" s="39"/>
      <c r="G210" s="39"/>
      <c r="H210" s="39"/>
      <c r="I210" s="39"/>
    </row>
    <row r="211" spans="1:9" x14ac:dyDescent="0.3">
      <c r="A211" s="39"/>
      <c r="B211" s="39"/>
      <c r="C211" s="39"/>
      <c r="D211" s="39"/>
      <c r="E211" s="39"/>
      <c r="F211" s="39"/>
      <c r="G211" s="39"/>
      <c r="H211" s="39"/>
      <c r="I211" s="39"/>
    </row>
    <row r="212" spans="1:9" x14ac:dyDescent="0.3">
      <c r="A212" s="39"/>
      <c r="B212" s="39"/>
      <c r="C212" s="39"/>
      <c r="D212" s="39"/>
      <c r="E212" s="39"/>
      <c r="F212" s="39"/>
      <c r="G212" s="39"/>
      <c r="H212" s="39"/>
      <c r="I212" s="39"/>
    </row>
    <row r="213" spans="1:9" x14ac:dyDescent="0.3">
      <c r="A213" s="39"/>
      <c r="B213" s="39"/>
      <c r="C213" s="39"/>
      <c r="D213" s="39"/>
      <c r="E213" s="39"/>
      <c r="F213" s="39"/>
      <c r="G213" s="39"/>
      <c r="H213" s="39"/>
      <c r="I213" s="39"/>
    </row>
    <row r="214" spans="1:9" x14ac:dyDescent="0.3">
      <c r="A214" s="39"/>
      <c r="B214" s="39"/>
      <c r="C214" s="39"/>
      <c r="D214" s="39"/>
      <c r="E214" s="39"/>
      <c r="F214" s="39"/>
      <c r="G214" s="39"/>
      <c r="H214" s="39"/>
      <c r="I214" s="39"/>
    </row>
    <row r="215" spans="1:9" x14ac:dyDescent="0.3">
      <c r="A215" s="39"/>
      <c r="B215" s="39"/>
      <c r="C215" s="39"/>
      <c r="D215" s="39"/>
      <c r="E215" s="39"/>
      <c r="F215" s="39"/>
      <c r="G215" s="39"/>
      <c r="H215" s="39"/>
      <c r="I215" s="39"/>
    </row>
    <row r="216" spans="1:9" x14ac:dyDescent="0.3">
      <c r="A216" s="39"/>
      <c r="B216" s="39"/>
      <c r="C216" s="39"/>
      <c r="D216" s="39"/>
      <c r="E216" s="39"/>
      <c r="F216" s="39"/>
      <c r="G216" s="39"/>
      <c r="H216" s="39"/>
      <c r="I216" s="39"/>
    </row>
    <row r="217" spans="1:9" x14ac:dyDescent="0.3">
      <c r="A217" s="39"/>
      <c r="B217" s="39"/>
      <c r="C217" s="39"/>
      <c r="D217" s="39"/>
      <c r="E217" s="39"/>
      <c r="F217" s="39"/>
      <c r="G217" s="39"/>
      <c r="H217" s="39"/>
      <c r="I217" s="39"/>
    </row>
    <row r="218" spans="1:9" x14ac:dyDescent="0.3">
      <c r="A218" s="39"/>
      <c r="B218" s="39"/>
      <c r="C218" s="39"/>
      <c r="D218" s="39"/>
      <c r="E218" s="39"/>
      <c r="F218" s="39"/>
      <c r="G218" s="39"/>
      <c r="H218" s="39"/>
      <c r="I218" s="39"/>
    </row>
    <row r="219" spans="1:9" x14ac:dyDescent="0.3">
      <c r="A219" s="39"/>
      <c r="B219" s="39"/>
      <c r="C219" s="39"/>
      <c r="D219" s="39"/>
      <c r="E219" s="39"/>
      <c r="F219" s="39"/>
      <c r="G219" s="39"/>
      <c r="H219" s="39"/>
      <c r="I219" s="39"/>
    </row>
    <row r="220" spans="1:9" x14ac:dyDescent="0.3">
      <c r="A220" s="39"/>
      <c r="B220" s="39"/>
      <c r="C220" s="39"/>
      <c r="D220" s="39"/>
      <c r="E220" s="39"/>
      <c r="F220" s="39"/>
      <c r="G220" s="39"/>
      <c r="H220" s="39"/>
      <c r="I220" s="39"/>
    </row>
    <row r="221" spans="1:9" x14ac:dyDescent="0.3">
      <c r="A221" s="39"/>
      <c r="B221" s="39"/>
      <c r="C221" s="39"/>
      <c r="D221" s="39"/>
      <c r="E221" s="39"/>
      <c r="F221" s="39"/>
      <c r="G221" s="39"/>
      <c r="H221" s="39"/>
      <c r="I221" s="39"/>
    </row>
    <row r="222" spans="1:9" x14ac:dyDescent="0.3">
      <c r="A222" s="39"/>
      <c r="B222" s="39"/>
      <c r="C222" s="39"/>
      <c r="D222" s="39"/>
      <c r="E222" s="39"/>
      <c r="F222" s="39"/>
      <c r="G222" s="39"/>
      <c r="H222" s="39"/>
      <c r="I222" s="39"/>
    </row>
    <row r="223" spans="1:9" x14ac:dyDescent="0.3">
      <c r="A223" s="39"/>
      <c r="B223" s="39"/>
      <c r="C223" s="39"/>
      <c r="D223" s="39"/>
      <c r="E223" s="39"/>
      <c r="F223" s="39"/>
      <c r="G223" s="39"/>
      <c r="H223" s="39"/>
      <c r="I223" s="39"/>
    </row>
    <row r="224" spans="1:9" x14ac:dyDescent="0.3">
      <c r="A224" s="39"/>
      <c r="B224" s="39"/>
      <c r="C224" s="39"/>
      <c r="D224" s="39"/>
      <c r="E224" s="39"/>
      <c r="F224" s="39"/>
      <c r="G224" s="39"/>
      <c r="H224" s="39"/>
      <c r="I224" s="39"/>
    </row>
    <row r="225" spans="1:9" x14ac:dyDescent="0.3">
      <c r="A225" s="39"/>
      <c r="B225" s="39"/>
      <c r="C225" s="39"/>
      <c r="D225" s="39"/>
      <c r="E225" s="39"/>
      <c r="F225" s="39"/>
      <c r="G225" s="39"/>
      <c r="H225" s="39"/>
      <c r="I225" s="39"/>
    </row>
    <row r="226" spans="1:9" x14ac:dyDescent="0.3">
      <c r="A226" s="39"/>
      <c r="B226" s="39"/>
      <c r="C226" s="39"/>
      <c r="D226" s="39"/>
      <c r="E226" s="39"/>
      <c r="F226" s="39"/>
      <c r="G226" s="39"/>
      <c r="H226" s="39"/>
      <c r="I226" s="39"/>
    </row>
    <row r="227" spans="1:9" x14ac:dyDescent="0.3">
      <c r="A227" s="39"/>
      <c r="B227" s="39"/>
      <c r="C227" s="39"/>
      <c r="D227" s="39"/>
      <c r="E227" s="39"/>
      <c r="F227" s="39"/>
      <c r="G227" s="39"/>
      <c r="H227" s="39"/>
      <c r="I227" s="39"/>
    </row>
    <row r="228" spans="1:9" x14ac:dyDescent="0.3">
      <c r="A228" s="39"/>
      <c r="B228" s="39"/>
      <c r="C228" s="39"/>
      <c r="D228" s="39"/>
      <c r="E228" s="39"/>
      <c r="F228" s="39"/>
      <c r="G228" s="39"/>
      <c r="H228" s="39"/>
      <c r="I228" s="39"/>
    </row>
    <row r="229" spans="1:9" x14ac:dyDescent="0.3">
      <c r="A229" s="39"/>
      <c r="B229" s="39"/>
      <c r="C229" s="39"/>
      <c r="D229" s="39"/>
      <c r="E229" s="39"/>
      <c r="F229" s="39"/>
      <c r="G229" s="39"/>
      <c r="H229" s="39"/>
      <c r="I229" s="39"/>
    </row>
    <row r="230" spans="1:9" x14ac:dyDescent="0.3">
      <c r="A230" s="39"/>
      <c r="B230" s="39"/>
      <c r="C230" s="39"/>
      <c r="D230" s="39"/>
      <c r="E230" s="39"/>
      <c r="F230" s="39"/>
      <c r="G230" s="39"/>
      <c r="H230" s="39"/>
      <c r="I230" s="39"/>
    </row>
    <row r="231" spans="1:9" x14ac:dyDescent="0.3">
      <c r="A231" s="39"/>
      <c r="B231" s="39"/>
      <c r="C231" s="39"/>
      <c r="D231" s="39"/>
      <c r="E231" s="39"/>
      <c r="F231" s="39"/>
      <c r="G231" s="39"/>
      <c r="H231" s="39"/>
      <c r="I231" s="39"/>
    </row>
    <row r="232" spans="1:9" x14ac:dyDescent="0.3">
      <c r="A232" s="39"/>
      <c r="B232" s="39"/>
      <c r="C232" s="39"/>
      <c r="D232" s="39"/>
      <c r="E232" s="39"/>
      <c r="F232" s="39"/>
      <c r="G232" s="39"/>
      <c r="H232" s="39"/>
      <c r="I232" s="39"/>
    </row>
    <row r="233" spans="1:9" x14ac:dyDescent="0.3">
      <c r="A233" s="39"/>
      <c r="B233" s="39"/>
      <c r="C233" s="39"/>
      <c r="D233" s="39"/>
      <c r="E233" s="39"/>
      <c r="F233" s="39"/>
      <c r="G233" s="39"/>
      <c r="H233" s="39"/>
      <c r="I233" s="39"/>
    </row>
    <row r="234" spans="1:9" x14ac:dyDescent="0.3">
      <c r="A234" s="39"/>
      <c r="B234" s="39"/>
      <c r="C234" s="39"/>
      <c r="D234" s="39"/>
      <c r="E234" s="39"/>
      <c r="F234" s="39"/>
      <c r="G234" s="39"/>
      <c r="H234" s="39"/>
      <c r="I234" s="39"/>
    </row>
    <row r="235" spans="1:9" x14ac:dyDescent="0.3">
      <c r="A235" s="39"/>
      <c r="B235" s="39"/>
      <c r="C235" s="39"/>
      <c r="D235" s="39"/>
      <c r="E235" s="39"/>
      <c r="F235" s="39"/>
      <c r="G235" s="39"/>
      <c r="H235" s="39"/>
      <c r="I235" s="39"/>
    </row>
    <row r="236" spans="1:9" x14ac:dyDescent="0.3">
      <c r="A236" s="39"/>
      <c r="B236" s="39"/>
      <c r="C236" s="39"/>
      <c r="D236" s="39"/>
      <c r="E236" s="39"/>
      <c r="F236" s="39"/>
      <c r="G236" s="39"/>
      <c r="H236" s="39"/>
      <c r="I236" s="39"/>
    </row>
    <row r="237" spans="1:9" x14ac:dyDescent="0.3">
      <c r="A237" s="39"/>
      <c r="B237" s="39"/>
      <c r="C237" s="39"/>
      <c r="D237" s="39"/>
      <c r="E237" s="39"/>
      <c r="F237" s="39"/>
      <c r="G237" s="39"/>
      <c r="H237" s="39"/>
      <c r="I237" s="39"/>
    </row>
    <row r="238" spans="1:9" x14ac:dyDescent="0.3">
      <c r="A238" s="39"/>
      <c r="B238" s="39"/>
      <c r="C238" s="39"/>
      <c r="D238" s="39"/>
      <c r="E238" s="39"/>
      <c r="F238" s="39"/>
      <c r="G238" s="39"/>
      <c r="H238" s="39"/>
      <c r="I238" s="39"/>
    </row>
    <row r="239" spans="1:9" x14ac:dyDescent="0.3">
      <c r="A239" s="39"/>
      <c r="B239" s="39"/>
      <c r="C239" s="39"/>
      <c r="D239" s="39"/>
      <c r="E239" s="39"/>
      <c r="F239" s="39"/>
      <c r="G239" s="39"/>
      <c r="H239" s="39"/>
      <c r="I239" s="39"/>
    </row>
    <row r="240" spans="1:9" x14ac:dyDescent="0.3">
      <c r="A240" s="39"/>
      <c r="B240" s="39"/>
      <c r="C240" s="39"/>
      <c r="D240" s="39"/>
      <c r="E240" s="39"/>
      <c r="F240" s="39"/>
      <c r="G240" s="39"/>
      <c r="H240" s="39"/>
      <c r="I240" s="39"/>
    </row>
  </sheetData>
  <protectedRanges>
    <protectedRange sqref="B19:B30 B32:B40 B7:B10 B42:B47 B80:B91 B93:B101 B68:B71 B103:B109 B140:B151 B153:B161 B128:B131 B163:B168" name="Range2_7"/>
  </protectedRanges>
  <mergeCells count="12">
    <mergeCell ref="A125:I125"/>
    <mergeCell ref="A1:I1"/>
    <mergeCell ref="A2:I2"/>
    <mergeCell ref="A3:I3"/>
    <mergeCell ref="A4:I4"/>
    <mergeCell ref="A62:I62"/>
    <mergeCell ref="A63:I63"/>
    <mergeCell ref="A64:I64"/>
    <mergeCell ref="A65:I65"/>
    <mergeCell ref="A122:I122"/>
    <mergeCell ref="A123:I123"/>
    <mergeCell ref="A124:I124"/>
  </mergeCells>
  <conditionalFormatting sqref="H7:H48">
    <cfRule type="cellIs" dxfId="11" priority="12" stopIfTrue="1" operator="equal">
      <formula>0</formula>
    </cfRule>
  </conditionalFormatting>
  <conditionalFormatting sqref="H7:H48">
    <cfRule type="cellIs" dxfId="10" priority="10" stopIfTrue="1" operator="equal">
      <formula>"""Math"""</formula>
    </cfRule>
    <cfRule type="cellIs" dxfId="9" priority="11" stopIfTrue="1" operator="equal">
      <formula>"Math"</formula>
    </cfRule>
  </conditionalFormatting>
  <conditionalFormatting sqref="H128:H169">
    <cfRule type="cellIs" dxfId="8" priority="9" stopIfTrue="1" operator="equal">
      <formula>0</formula>
    </cfRule>
  </conditionalFormatting>
  <conditionalFormatting sqref="H128:H169">
    <cfRule type="cellIs" dxfId="7" priority="7" stopIfTrue="1" operator="equal">
      <formula>"""Math"""</formula>
    </cfRule>
    <cfRule type="cellIs" dxfId="6" priority="8" stopIfTrue="1" operator="equal">
      <formula>"Math"</formula>
    </cfRule>
  </conditionalFormatting>
  <conditionalFormatting sqref="B7:B11 B25:B47">
    <cfRule type="cellIs" dxfId="5" priority="6" stopIfTrue="1" operator="equal">
      <formula>0</formula>
    </cfRule>
  </conditionalFormatting>
  <conditionalFormatting sqref="B19:B24">
    <cfRule type="cellIs" dxfId="4" priority="5" stopIfTrue="1" operator="equal">
      <formula>0</formula>
    </cfRule>
  </conditionalFormatting>
  <conditionalFormatting sqref="B68:B72 B86:B109">
    <cfRule type="cellIs" dxfId="3" priority="4" stopIfTrue="1" operator="equal">
      <formula>0</formula>
    </cfRule>
  </conditionalFormatting>
  <conditionalFormatting sqref="B80:B85">
    <cfRule type="cellIs" dxfId="2" priority="3" stopIfTrue="1" operator="equal">
      <formula>0</formula>
    </cfRule>
  </conditionalFormatting>
  <conditionalFormatting sqref="B128:B132 B146:B168">
    <cfRule type="cellIs" dxfId="1" priority="2" stopIfTrue="1" operator="equal">
      <formula>0</formula>
    </cfRule>
  </conditionalFormatting>
  <conditionalFormatting sqref="B140:B145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Hindi</vt:lpstr>
      <vt:lpstr>Math</vt:lpstr>
      <vt:lpstr>Evs </vt:lpstr>
      <vt:lpstr>Eng</vt:lpstr>
      <vt:lpstr>CONSOLIDATE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2020-11-06T07:42:32Z</dcterms:modified>
</cp:coreProperties>
</file>